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35" documentId="120_S{2AC9BD13-BADA-5192-A53E-5A8FF88502F6}" xr6:coauthVersionLast="47" xr6:coauthVersionMax="47" xr10:uidLastSave="{46D8C057-C9FC-4689-A517-0F10BE16D96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<sst xmlns="http://schemas.openxmlformats.org/spreadsheetml/2006/main" count="180302" uniqueCount="39137">
  <si>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</si>
  <si>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</si>
  <si>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</si>
  <si>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</si>
  <si>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</si>
  <si>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</si>
  <si>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</si>
  <si>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</si>
  <si>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</si>
  <si>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</si>
  <si>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</si>
  <si>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</si>
  <si>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</si>
  <si>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</si>
  <si>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</si>
  <si>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</si>
  <si>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</si>
  <si>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</si>
  <si>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</si>
  <si>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</si>
  <si>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</si>
  <si>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</si>
  <si>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</si>
  <si>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</si>
  <si>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</si>
  <si>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</si>
  <si>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</si>
  <si>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</si>
  <si>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</si>
  <si>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</si>
  <si>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</si>
  <si>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</si>
  <si>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</si>
  <si>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</si>
  <si>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</si>
  <si>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</si>
  <si>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</si>
  <si>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</si>
  <si>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</si>
  <si>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</si>
  <si>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</si>
  <si>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</si>
  <si>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</si>
  <si>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</si>
  <si>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</si>
  <si>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</si>
  <si>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</si>
  <si>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</si>
  <si>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</si>
  <si>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</si>
  <si>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</si>
  <si>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</si>
  <si>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</si>
  <si>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</si>
  <si>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</si>
  <si>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</si>
  <si>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</si>
  <si>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</si>
  <si>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</si>
  <si>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</si>
  <si>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</si>
  <si>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</si>
  <si>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</si>
  <si>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</si>
  <si>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</si>
  <si>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</si>
  <si>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</si>
  <si>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</si>
  <si>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</si>
  <si>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</si>
  <si>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</si>
  <si>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</si>
  <si>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</si>
  <si>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</si>
  <si>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</si>
  <si>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</si>
  <si>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</si>
  <si>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</si>
  <si>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</si>
  <si>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</si>
  <si>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</si>
  <si>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</si>
  <si>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</si>
  <si>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</si>
  <si>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</si>
  <si>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</si>
  <si>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</si>
  <si>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</si>
  <si>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</si>
  <si>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</si>
  <si>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</si>
  <si>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</si>
  <si>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</si>
  <si>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</si>
  <si>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</si>
  <si>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</si>
  <si>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</si>
  <si>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</si>
  <si>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</si>
  <si>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</si>
  <si>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</si>
  <si>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</si>
  <si>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</si>
  <si>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</si>
  <si>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</si>
  <si>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</si>
  <si>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</si>
  <si>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</si>
  <si>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</si>
  <si>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</si>
  <si>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</si>
  <si>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</si>
  <si>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</si>
  <si>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</si>
  <si>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</si>
  <si>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</si>
  <si>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</si>
  <si>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</si>
  <si>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</si>
  <si>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</si>
  <si>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</si>
  <si>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</si>
  <si>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</si>
  <si>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</si>
  <si>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</si>
  <si>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</si>
  <si>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</si>
  <si>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</si>
  <si>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</si>
  <si>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</si>
  <si>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</si>
  <si>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</si>
  <si>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</si>
  <si>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</si>
  <si>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</si>
  <si>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</si>
  <si>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</si>
  <si>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</si>
  <si>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</si>
  <si>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</si>
  <si>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</si>
  <si>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</si>
  <si>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</si>
  <si>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</si>
  <si>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</si>
  <si>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</si>
  <si>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</si>
  <si>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</si>
  <si>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</si>
  <si>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</si>
  <si>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</si>
  <si>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</si>
  <si>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</si>
  <si>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</si>
  <si>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</si>
  <si>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</si>
  <si>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</si>
  <si>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</si>
  <si>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</si>
  <si>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</si>
  <si>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</si>
  <si>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</si>
  <si>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</si>
  <si>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</si>
  <si>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</si>
  <si>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</si>
  <si>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</si>
  <si>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</si>
  <si>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</si>
  <si>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</si>
  <si>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</si>
  <si>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</si>
  <si>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</si>
  <si>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</si>
  <si>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</si>
  <si>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</si>
  <si>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</si>
  <si>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</si>
  <si>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</si>
  <si>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</si>
  <si>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</si>
  <si>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</si>
  <si>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</si>
  <si>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</si>
  <si>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</si>
  <si>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</si>
  <si>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</si>
  <si>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</si>
  <si>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</si>
  <si>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</si>
  <si>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</si>
  <si>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</si>
  <si>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</si>
  <si>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</si>
  <si>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</si>
  <si>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</si>
  <si>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</si>
  <si>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</si>
  <si>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</si>
  <si>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</si>
  <si>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</si>
  <si>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</si>
  <si>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</si>
  <si>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</si>
  <si>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</si>
  <si>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</si>
  <si>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</si>
  <si>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</si>
  <si>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</si>
  <si>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</si>
  <si>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</si>
  <si>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</si>
  <si>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</si>
  <si>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</si>
  <si>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</si>
  <si>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</si>
  <si>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</si>
  <si>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</si>
  <si>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</si>
  <si>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</si>
  <si>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</si>
  <si>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</si>
  <si>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</si>
  <si>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</si>
  <si>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</si>
  <si>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</si>
  <si>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</si>
  <si>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</si>
  <si>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</si>
  <si>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</si>
  <si>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</si>
  <si>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</si>
  <si>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</si>
  <si>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</si>
  <si>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</si>
  <si>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</si>
  <si>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</si>
  <si>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</si>
  <si>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</si>
  <si>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</si>
  <si>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</si>
  <si>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</si>
  <si>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</si>
  <si>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</si>
  <si>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</si>
  <si>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</si>
  <si>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</si>
  <si>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</si>
  <si>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</si>
  <si>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</si>
  <si>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</si>
  <si>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</si>
  <si>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</si>
  <si>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</si>
  <si>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</si>
  <si>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</si>
  <si>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</si>
  <si>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</si>
  <si>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</si>
  <si>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</si>
  <si>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</si>
  <si>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</si>
  <si>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</si>
  <si>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</si>
  <si>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</si>
  <si>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</si>
  <si>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</si>
  <si>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</si>
  <si>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</si>
  <si>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</si>
  <si>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</si>
  <si>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</si>
  <si>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</si>
  <si>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</si>
  <si>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</si>
  <si>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</si>
  <si>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</si>
  <si>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</si>
  <si>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</si>
  <si>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</si>
  <si>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</si>
  <si>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</si>
  <si>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</si>
  <si>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</si>
  <si>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</si>
  <si>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</si>
  <si>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</si>
  <si>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</si>
  <si>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</si>
  <si>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</si>
  <si>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</si>
  <si>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</si>
  <si>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</si>
  <si>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</si>
  <si>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</si>
  <si>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</si>
  <si>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</si>
  <si>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</si>
  <si>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</si>
  <si>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</si>
  <si>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</si>
  <si>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</si>
  <si>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</si>
  <si>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</si>
  <si>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</si>
  <si>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</si>
  <si>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</si>
  <si>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</si>
  <si>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</si>
  <si>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</si>
  <si>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</si>
  <si>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</si>
  <si>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</si>
  <si>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</si>
  <si>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</si>
  <si>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</si>
  <si>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</si>
  <si>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</si>
  <si>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</si>
  <si>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</si>
  <si>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</si>
  <si>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</si>
  <si>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</si>
  <si>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</si>
  <si>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</si>
  <si>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</si>
  <si>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</si>
  <si>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</si>
  <si>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</si>
  <si>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</si>
  <si>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</si>
  <si>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</si>
  <si>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</si>
  <si>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</si>
  <si>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</si>
  <si>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</si>
  <si>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</si>
  <si>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</si>
  <si>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</si>
  <si>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</si>
  <si>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</si>
  <si>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</si>
  <si>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</si>
  <si>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</si>
  <si>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</si>
  <si>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</si>
  <si>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</si>
  <si>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</si>
  <si>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</si>
  <si>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</si>
  <si>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</si>
  <si>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</si>
  <si>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</si>
  <si>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</si>
  <si>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</si>
  <si>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</si>
  <si>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</si>
  <si>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</si>
  <si>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</si>
  <si>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</si>
  <si>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</si>
  <si>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</si>
  <si>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</si>
  <si>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</si>
  <si>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</si>
  <si>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</si>
  <si>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</si>
  <si>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</si>
  <si>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</si>
  <si>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</si>
  <si>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</si>
  <si>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</si>
  <si>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</si>
  <si>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</si>
  <si>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</si>
  <si>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</si>
  <si>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</si>
  <si>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</si>
  <si>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</si>
  <si>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</si>
  <si>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</si>
  <si>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</si>
  <si>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</si>
  <si>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</si>
  <si>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</si>
  <si>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</si>
  <si>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</si>
  <si>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</si>
  <si>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</si>
  <si>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</si>
  <si>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</si>
  <si>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</si>
  <si>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</si>
  <si>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</si>
  <si>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</si>
  <si>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</si>
  <si>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</si>
  <si>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</si>
  <si>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</si>
  <si>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</si>
  <si>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</si>
  <si>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</si>
  <si>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</si>
  <si>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</si>
  <si>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</si>
  <si>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</si>
  <si>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</si>
  <si>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</si>
  <si>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</si>
  <si>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</si>
  <si>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</si>
  <si>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</si>
  <si>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</si>
  <si>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</si>
  <si>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</si>
  <si>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</si>
  <si>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</si>
  <si>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</si>
  <si>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</si>
  <si>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</si>
  <si>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</si>
  <si>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</si>
  <si>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</si>
  <si>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</si>
  <si>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</si>
  <si>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</si>
  <si>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</si>
  <si>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</si>
  <si>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</si>
  <si>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</si>
  <si>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</si>
  <si>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</si>
  <si>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</si>
  <si>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</si>
  <si>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</si>
  <si>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</si>
  <si>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</si>
  <si>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</si>
  <si>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</si>
  <si>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</si>
  <si>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</si>
  <si>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</si>
  <si>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</si>
  <si>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</si>
  <si>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</si>
  <si>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</si>
  <si>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</si>
  <si>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</si>
  <si>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</si>
  <si>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</si>
  <si>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</si>
  <si>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</si>
  <si>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</si>
  <si>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</si>
  <si>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</si>
  <si>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</si>
  <si>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</si>
  <si>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</si>
  <si>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</si>
  <si>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</si>
  <si>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</si>
  <si>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</si>
  <si>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</si>
  <si>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</si>
  <si>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</si>
  <si>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</si>
  <si>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</si>
  <si>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</si>
  <si>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</si>
  <si>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</si>
  <si>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</si>
  <si>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</si>
  <si>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</si>
  <si>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</si>
  <si>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</si>
  <si>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</si>
  <si>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</si>
  <si>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</si>
  <si>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</si>
  <si>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</si>
  <si>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</si>
  <si>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</si>
  <si>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</si>
  <si>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</si>
  <si>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</si>
  <si>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</si>
  <si>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</si>
  <si>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</si>
  <si>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</si>
  <si>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</si>
  <si>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</si>
  <si>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</si>
  <si>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</si>
  <si>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</si>
  <si>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</si>
  <si>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</si>
  <si>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</si>
  <si>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</si>
  <si>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</si>
  <si>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</si>
  <si>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</si>
  <si>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</si>
  <si>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</si>
  <si>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</si>
  <si>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</si>
  <si>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</si>
  <si>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</si>
  <si>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</si>
  <si>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</si>
  <si>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</si>
  <si>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</si>
  <si>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</si>
  <si>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</si>
  <si>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</si>
  <si>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</si>
  <si>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</si>
  <si>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</si>
  <si>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</si>
  <si>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</si>
  <si>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</si>
  <si>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</si>
  <si>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</si>
  <si>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</si>
  <si>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</si>
  <si>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</si>
  <si>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</si>
  <si>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</si>
  <si>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</si>
  <si>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</si>
  <si>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</si>
  <si>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</si>
  <si>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</si>
  <si>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</si>
  <si>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</si>
  <si>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</si>
  <si>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</si>
  <si>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</si>
  <si>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</si>
  <si>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</si>
  <si>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</si>
  <si>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</si>
  <si>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</si>
  <si>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</si>
  <si>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</si>
  <si>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</si>
  <si>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</si>
  <si>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</si>
  <si>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</si>
  <si>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</si>
  <si>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</si>
  <si>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</si>
  <si>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</si>
  <si>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</si>
  <si>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</si>
  <si>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</si>
  <si>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</si>
  <si>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</si>
  <si>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</si>
  <si>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</si>
  <si>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</si>
  <si>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</si>
  <si>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</si>
  <si>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</si>
  <si>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</si>
  <si>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</si>
  <si>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</si>
  <si>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</si>
  <si>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</si>
  <si>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</si>
  <si>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</si>
  <si>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</si>
  <si>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</si>
  <si>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</si>
  <si>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</si>
  <si>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</si>
  <si>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</si>
  <si>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</si>
  <si>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</si>
  <si>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</si>
  <si>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</si>
  <si>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</si>
  <si>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</si>
  <si>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</si>
  <si>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</si>
  <si>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</si>
  <si>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</si>
  <si>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</si>
  <si>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</si>
  <si>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</si>
  <si>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</si>
  <si>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</si>
  <si>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</si>
  <si>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</si>
  <si>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</si>
  <si>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</si>
  <si>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</si>
  <si>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</si>
  <si>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</si>
  <si>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</si>
  <si>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</si>
  <si>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</si>
  <si>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</si>
  <si>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</si>
  <si>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</si>
  <si>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</si>
  <si>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</si>
  <si>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</si>
  <si>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</si>
  <si>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</si>
  <si>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</si>
  <si>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</si>
  <si>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</si>
  <si>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</si>
  <si>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</si>
  <si>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</si>
  <si>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</si>
  <si>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</si>
  <si>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</si>
  <si>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</si>
  <si>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</si>
  <si>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</si>
  <si>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</si>
  <si>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</si>
  <si>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</si>
  <si>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</si>
  <si>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</si>
  <si>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</si>
  <si>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</si>
  <si>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</si>
  <si>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</si>
  <si>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</si>
  <si>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</si>
  <si>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</si>
  <si>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</si>
  <si>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</si>
  <si>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</si>
  <si>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</si>
  <si>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</si>
  <si>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</si>
  <si>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</si>
  <si>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</si>
  <si>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</si>
  <si>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</si>
  <si>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</si>
  <si>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</si>
  <si>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</si>
  <si>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</si>
  <si>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</si>
  <si>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</si>
  <si>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</si>
  <si>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</si>
  <si>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</si>
  <si>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</si>
  <si>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</si>
  <si>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</si>
  <si>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</si>
  <si>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</si>
  <si>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</si>
  <si>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</si>
  <si>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</si>
  <si>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</si>
  <si>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</si>
  <si>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</si>
  <si>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</si>
  <si>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</si>
  <si>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</si>
  <si>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</si>
  <si>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</si>
  <si>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</si>
  <si>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</si>
  <si>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</si>
  <si>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</si>
  <si>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</si>
  <si>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</si>
  <si>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</si>
  <si>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</si>
  <si>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</si>
  <si>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</si>
  <si>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</si>
  <si>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</si>
  <si>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</si>
  <si>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</si>
  <si>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</si>
  <si>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</si>
  <si>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</si>
  <si>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</si>
  <si>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</si>
  <si>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</si>
  <si>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</si>
  <si>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</si>
  <si>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</si>
  <si>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</si>
  <si>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</si>
  <si>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</si>
  <si>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</si>
  <si>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</si>
  <si>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</si>
  <si>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</si>
  <si>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</si>
  <si>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</si>
  <si>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</si>
  <si>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</si>
  <si>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</si>
  <si>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</si>
  <si>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</si>
  <si>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</si>
  <si>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</si>
  <si>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</si>
  <si>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</si>
  <si>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</si>
  <si>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</si>
  <si>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</si>
  <si>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</si>
  <si>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</si>
  <si>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</si>
  <si>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</si>
  <si>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</si>
  <si>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</si>
  <si>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</si>
  <si>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</si>
  <si>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</si>
  <si>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</si>
  <si>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</si>
  <si>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</si>
  <si>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</si>
  <si>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</si>
  <si>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</si>
  <si>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</si>
  <si>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</si>
  <si>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</si>
  <si>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</si>
  <si>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</si>
  <si>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</si>
  <si>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</si>
  <si>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</si>
  <si>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</si>
  <si>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</si>
  <si>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</si>
  <si>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</si>
  <si>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</si>
  <si>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</si>
  <si>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</si>
  <si>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</si>
  <si>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</si>
  <si>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</si>
  <si>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</si>
  <si>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</si>
  <si>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</si>
  <si>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</si>
  <si>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</si>
  <si>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</si>
  <si>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</si>
  <si>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</si>
  <si>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</si>
  <si>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</si>
  <si>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</si>
  <si>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</si>
  <si>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</si>
  <si>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</si>
  <si>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</si>
  <si>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</si>
  <si>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</si>
  <si>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</si>
  <si>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</si>
  <si>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</si>
  <si>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</si>
  <si>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</si>
  <si>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</si>
  <si>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</si>
  <si>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</si>
  <si>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</si>
  <si>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</si>
  <si>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</si>
  <si>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</si>
  <si>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</si>
  <si>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</si>
  <si>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</si>
  <si>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</si>
  <si>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</si>
  <si>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</si>
  <si>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</si>
  <si>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</si>
  <si>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</si>
  <si>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</si>
  <si>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</si>
  <si>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</si>
  <si>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</si>
  <si>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</si>
  <si>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</si>
  <si>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</si>
  <si>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</si>
  <si>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</si>
  <si>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</si>
  <si>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</si>
  <si>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</si>
  <si>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</si>
  <si>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</si>
  <si>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</si>
  <si>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</si>
  <si>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</si>
  <si>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</si>
  <si>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</si>
  <si>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</si>
  <si>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</si>
  <si>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</si>
  <si>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</si>
  <si>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</si>
  <si>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</si>
  <si>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</si>
  <si>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</si>
  <si>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</si>
  <si>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</si>
  <si>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</si>
  <si>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</si>
  <si>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</si>
  <si>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</si>
  <si>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</si>
  <si>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</si>
  <si>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</si>
  <si>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</si>
  <si>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</si>
  <si>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</si>
  <si>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</si>
  <si>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</si>
  <si>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</si>
  <si>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</si>
  <si>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</si>
  <si>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</si>
  <si>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</si>
  <si>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</si>
  <si>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</si>
  <si>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</si>
  <si>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</si>
  <si>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</si>
  <si>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</si>
  <si>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</si>
  <si>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</si>
  <si>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</si>
  <si>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</si>
  <si>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</si>
  <si>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</si>
  <si>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</si>
  <si>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</si>
  <si>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</si>
  <si>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</si>
  <si>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</si>
  <si>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</si>
  <si>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</si>
  <si>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</si>
  <si>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</si>
  <si>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</si>
  <si>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</si>
  <si>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</si>
  <si>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</si>
  <si>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</si>
  <si>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</si>
  <si>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</si>
  <si>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</si>
  <si>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</si>
  <si>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</si>
  <si>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</si>
  <si>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</si>
  <si>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</si>
  <si>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</si>
  <si>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</si>
  <si>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</si>
  <si>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</si>
  <si>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</si>
  <si>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</si>
  <si>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</si>
  <si>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</si>
  <si>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</si>
  <si>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</si>
  <si>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</si>
  <si>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</si>
  <si>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</si>
  <si>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</si>
  <si>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</si>
  <si>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</si>
  <si>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</si>
  <si>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</si>
  <si>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</si>
  <si>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</si>
  <si>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</si>
  <si>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</si>
  <si>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</si>
  <si>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</si>
  <si>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</si>
  <si>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</si>
  <si>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</si>
  <si>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</si>
  <si>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</si>
  <si>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</si>
  <si>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</si>
  <si>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</si>
  <si>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</si>
  <si>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</si>
  <si>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</si>
  <si>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</si>
  <si>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</si>
  <si>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</si>
  <si>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</si>
  <si>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</si>
  <si>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</si>
  <si>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</si>
  <si>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</si>
  <si>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</si>
  <si>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</si>
  <si>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</si>
  <si>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</si>
  <si>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</si>
  <si>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</si>
  <si>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</si>
  <si>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</si>
  <si>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</si>
  <si>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</si>
  <si>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</si>
  <si>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</si>
  <si>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</si>
  <si>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</si>
  <si>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</si>
  <si>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</si>
  <si>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</si>
  <si>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</si>
  <si>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</si>
  <si>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</si>
  <si>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</si>
  <si>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</si>
  <si>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</si>
  <si>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</si>
  <si>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</si>
  <si>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</si>
  <si>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</si>
  <si>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</si>
  <si>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</si>
  <si>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</si>
  <si>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</si>
  <si>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</si>
  <si>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</si>
  <si>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</si>
  <si>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</si>
  <si>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</si>
  <si>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</si>
  <si>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</si>
  <si>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</si>
  <si>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</si>
  <si>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</si>
  <si>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</si>
  <si>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</si>
  <si>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</si>
  <si>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</si>
  <si>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</si>
  <si>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</si>
  <si>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</si>
  <si>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</si>
  <si>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</si>
  <si>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</si>
  <si>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</si>
  <si>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</si>
  <si>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</si>
  <si>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</si>
  <si>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</si>
  <si>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</si>
  <si>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</si>
  <si>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</si>
  <si>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</si>
  <si>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</si>
  <si>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</si>
  <si>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</si>
  <si>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</si>
  <si>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</si>
  <si>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</si>
  <si>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</si>
  <si>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</si>
  <si>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</si>
  <si>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</si>
  <si>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</si>
  <si>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</si>
  <si>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</si>
  <si>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</si>
  <si>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</si>
  <si>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</si>
  <si>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</si>
  <si>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</si>
  <si>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</si>
  <si>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</si>
  <si>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</si>
  <si>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</si>
  <si>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</si>
  <si>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</si>
  <si>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</si>
  <si>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</si>
  <si>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</si>
  <si>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</si>
  <si>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</si>
  <si>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</si>
  <si>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</si>
  <si>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</si>
  <si>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</si>
  <si>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</si>
  <si>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</si>
  <si>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</si>
  <si>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</si>
  <si>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</si>
  <si>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</si>
  <si>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</si>
  <si>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</si>
  <si>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</si>
  <si>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</si>
  <si>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</si>
  <si>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</si>
  <si>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</si>
  <si>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</si>
  <si>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</si>
  <si>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</si>
  <si>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</si>
  <si>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</si>
  <si>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</si>
  <si>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</si>
  <si>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</si>
  <si>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</si>
  <si>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</si>
  <si>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</si>
  <si>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</si>
  <si>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</si>
  <si>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</si>
  <si>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</si>
  <si>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</si>
  <si>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</si>
  <si>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</si>
  <si>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</si>
  <si>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</si>
  <si>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</si>
  <si>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</si>
  <si>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</si>
  <si>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</si>
  <si>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</si>
  <si>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</si>
  <si>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</si>
  <si>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</si>
  <si>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</si>
  <si>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</si>
  <si>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</si>
  <si>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</si>
  <si>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</si>
  <si>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</si>
  <si>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</si>
  <si>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</si>
  <si>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</si>
  <si>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</si>
  <si>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</si>
  <si>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</si>
  <si>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</si>
  <si>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</si>
  <si>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</si>
  <si>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</si>
  <si>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</si>
  <si>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</si>
  <si>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</si>
  <si>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</si>
  <si>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</si>
  <si>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</si>
  <si>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</si>
  <si>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</si>
  <si>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</si>
  <si>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</si>
  <si>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</si>
  <si>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</si>
  <si>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</si>
  <si>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</si>
  <si>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</si>
  <si>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</si>
  <si>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</si>
  <si>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</si>
  <si>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</si>
  <si>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</si>
  <si>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</si>
  <si>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</si>
  <si>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</si>
  <si>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</si>
  <si>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</si>
  <si>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</si>
  <si>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</si>
  <si>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</si>
  <si>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</si>
  <si>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</si>
  <si>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</si>
  <si>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</si>
  <si>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</si>
  <si>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</si>
  <si>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</si>
  <si>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</si>
  <si>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</si>
  <si>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</si>
  <si>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</si>
  <si>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</si>
  <si>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</si>
  <si>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</si>
  <si>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</si>
  <si>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</si>
  <si>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</si>
  <si>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</si>
  <si>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</si>
  <si>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</si>
  <si>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</si>
  <si>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</si>
  <si>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</si>
  <si>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</si>
  <si>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</si>
  <si>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</si>
  <si>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</si>
  <si>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</si>
  <si>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</si>
  <si>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</si>
  <si>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</si>
  <si>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</si>
  <si>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</si>
  <si>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</si>
  <si>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</si>
  <si>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</si>
  <si>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</si>
  <si>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</si>
  <si>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</si>
  <si>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</si>
  <si>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</si>
  <si>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</si>
  <si>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</si>
  <si>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</si>
  <si>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</si>
  <si>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</si>
  <si>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</si>
  <si>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</si>
  <si>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</si>
  <si>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</si>
  <si>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</si>
  <si>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</si>
  <si>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</si>
  <si>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</si>
  <si>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</si>
  <si>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</si>
  <si>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</si>
  <si>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</si>
  <si>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</si>
  <si>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</si>
  <si>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</si>
  <si>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</si>
  <si>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</si>
  <si>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</si>
  <si>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</si>
  <si>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</si>
  <si>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</si>
  <si>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</si>
  <si>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</si>
  <si>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</si>
  <si>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</si>
  <si>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</si>
  <si>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</si>
  <si>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</si>
  <si>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</si>
  <si>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</si>
  <si>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</si>
  <si>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</si>
  <si>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</si>
  <si>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</si>
  <si>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</si>
  <si>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</si>
  <si>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</si>
  <si>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</si>
  <si>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</si>
  <si>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</si>
  <si>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</si>
  <si>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</si>
  <si>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</si>
  <si>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</si>
  <si>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</si>
  <si>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</si>
  <si>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</si>
  <si>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</si>
  <si>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</si>
  <si>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</si>
  <si>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</si>
  <si>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</si>
  <si>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</si>
  <si>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</si>
  <si>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</si>
  <si>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</si>
  <si>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</si>
  <si>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</si>
  <si>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</si>
  <si>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</si>
  <si>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</si>
  <si>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</si>
  <si>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</si>
  <si>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</si>
  <si>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</si>
  <si>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</si>
  <si>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</si>
  <si>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</si>
  <si>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</si>
  <si>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</si>
  <si>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</si>
  <si>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</si>
  <si>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</si>
  <si>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</si>
  <si>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</si>
  <si>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</si>
  <si>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</si>
  <si>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</si>
  <si>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</si>
  <si>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</si>
  <si>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</si>
  <si>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</si>
  <si>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</si>
  <si>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</si>
  <si>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</si>
  <si>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</si>
  <si>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</si>
  <si>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</si>
  <si>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</si>
  <si>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</si>
  <si>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</si>
  <si>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</si>
  <si>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</si>
  <si>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</si>
  <si>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</si>
  <si>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</si>
  <si>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</si>
  <si>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</si>
  <si>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</si>
  <si>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</si>
  <si>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</si>
  <si>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</si>
  <si>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</si>
  <si>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</si>
  <si>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</si>
  <si>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</si>
  <si>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</si>
  <si>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</si>
  <si>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</si>
  <si>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</si>
  <si>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</si>
  <si>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</si>
  <si>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</si>
  <si>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</si>
  <si>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</si>
  <si>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</si>
  <si>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</si>
  <si>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</si>
  <si>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</si>
  <si>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</si>
  <si>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</si>
  <si>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</si>
  <si>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</si>
  <si>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</si>
  <si>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</si>
  <si>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</si>
  <si>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</si>
  <si>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</si>
  <si>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</si>
  <si>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</si>
  <si>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</si>
  <si>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</si>
  <si>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</si>
  <si>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</si>
  <si>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</si>
  <si>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</si>
  <si>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</si>
  <si>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</si>
  <si>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</si>
  <si>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</si>
  <si>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</si>
  <si>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</si>
  <si>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</si>
  <si>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</si>
  <si>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</si>
  <si>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</si>
  <si>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</si>
  <si>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</si>
  <si>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</si>
  <si>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</si>
  <si>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</si>
  <si>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</si>
  <si>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</si>
  <si>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</si>
  <si>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</si>
  <si>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</si>
  <si>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</si>
  <si>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</si>
  <si>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</si>
  <si>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</si>
  <si>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</si>
  <si>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</si>
  <si>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</si>
  <si>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</si>
  <si>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</si>
  <si>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</si>
  <si>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</si>
  <si>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</si>
  <si>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</si>
  <si>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</si>
  <si>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</si>
  <si>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</si>
  <si>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</si>
  <si>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</si>
  <si>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</si>
  <si>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</si>
  <si>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</si>
  <si>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</si>
  <si>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</si>
  <si>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</si>
  <si>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</si>
  <si>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</si>
  <si>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</si>
  <si>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</si>
  <si>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</si>
  <si>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</si>
  <si>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</si>
  <si>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</si>
  <si>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</si>
  <si>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</si>
  <si>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</si>
  <si>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</si>
  <si>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</si>
  <si>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</si>
  <si>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</si>
  <si>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</si>
  <si>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</si>
  <si>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</si>
  <si>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</si>
  <si>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</si>
  <si>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</si>
  <si>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</si>
  <si>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</si>
  <si>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</si>
  <si>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</si>
  <si>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</si>
  <si>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</si>
  <si>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</si>
  <si>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</si>
  <si>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</si>
  <si>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</si>
  <si>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</si>
  <si>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</si>
  <si>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</si>
  <si>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</si>
  <si>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</si>
  <si>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</si>
  <si>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</si>
  <si>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</si>
  <si>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</si>
  <si>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</si>
  <si>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</si>
  <si>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</si>
  <si>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</si>
  <si>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</si>
  <si>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</si>
  <si>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</si>
  <si>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</si>
  <si>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</si>
  <si>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</si>
  <si>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</si>
  <si>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</si>
  <si>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</si>
  <si>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</si>
  <si>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</si>
  <si>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</si>
  <si>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</si>
  <si>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</si>
  <si>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</si>
  <si>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</si>
  <si>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</si>
  <si>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</si>
  <si>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</si>
  <si>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</si>
  <si>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</si>
  <si>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</si>
  <si>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</si>
  <si>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</si>
  <si>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</si>
  <si>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</si>
  <si>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</si>
  <si>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</si>
  <si>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</si>
  <si>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</si>
  <si>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</si>
  <si>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</si>
  <si>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</si>
  <si>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</si>
  <si>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</si>
  <si>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</si>
  <si>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</si>
  <si>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</si>
  <si>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</si>
  <si>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</si>
  <si>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</si>
  <si>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</si>
  <si>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</si>
  <si>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</si>
  <si>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</si>
  <si>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</si>
  <si>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</si>
  <si>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</si>
  <si>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</si>
  <si>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</si>
  <si>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</si>
  <si>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</si>
  <si>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</si>
  <si>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</si>
  <si>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</si>
  <si>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</si>
  <si>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</si>
  <si>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</si>
  <si>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</si>
  <si>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</si>
  <si>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</si>
  <si>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</si>
  <si>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</si>
  <si>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</si>
  <si>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</si>
  <si>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</si>
  <si>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</si>
  <si>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</si>
  <si>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</si>
  <si>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</si>
  <si>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</si>
  <si>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</si>
  <si>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</si>
  <si>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</si>
  <si>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</si>
  <si>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</si>
  <si>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</si>
  <si>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</si>
  <si>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</si>
  <si>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</si>
  <si>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</si>
  <si>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</si>
  <si>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</si>
  <si>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</si>
  <si>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</si>
  <si>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</si>
  <si>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</si>
  <si>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</si>
  <si>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</si>
  <si>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</si>
  <si>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</si>
  <si>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</si>
  <si>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</si>
  <si>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</si>
  <si>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</si>
  <si>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</si>
  <si>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</si>
  <si>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</si>
  <si>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</si>
  <si>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</si>
  <si>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</si>
  <si>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</si>
  <si>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</si>
  <si>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</si>
  <si>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</si>
  <si>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</si>
  <si>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</si>
  <si>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</si>
  <si>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</si>
  <si>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</si>
  <si>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</si>
  <si>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</si>
  <si>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</si>
  <si>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</si>
  <si>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</si>
  <si>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</si>
  <si>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</si>
  <si>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</si>
  <si>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</si>
  <si>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</si>
  <si>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</si>
  <si>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</si>
  <si>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</si>
  <si>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</si>
  <si>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</si>
  <si>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</si>
  <si>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</si>
  <si>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</si>
  <si>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</si>
  <si>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</si>
  <si>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</si>
  <si>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</si>
  <si>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</si>
  <si>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</si>
  <si>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</si>
  <si>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</si>
  <si>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</si>
  <si>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</si>
  <si>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</si>
  <si>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</si>
  <si>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</si>
  <si>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</si>
  <si>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</si>
  <si>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</si>
  <si>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</si>
  <si>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</si>
  <si>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</si>
  <si>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</si>
  <si>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</si>
  <si>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</si>
  <si>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</si>
  <si>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</si>
  <si>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</si>
  <si>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</si>
  <si>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</si>
  <si>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</si>
  <si>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</si>
  <si>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</si>
  <si>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</si>
  <si>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</si>
  <si>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</si>
  <si>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</si>
  <si>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</si>
  <si>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</si>
  <si>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</si>
  <si>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</si>
  <si>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</si>
  <si>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</si>
  <si>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</si>
  <si>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</si>
  <si>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</si>
  <si>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</si>
  <si>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</si>
  <si>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</si>
  <si>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</si>
  <si>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</si>
  <si>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</si>
  <si>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</si>
  <si>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</si>
  <si>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</si>
  <si>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</si>
  <si>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</si>
  <si>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</si>
  <si>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</si>
  <si>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</si>
  <si>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</si>
  <si>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</si>
  <si>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</si>
  <si>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</si>
  <si>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</si>
  <si>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</si>
  <si>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</si>
  <si>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</si>
  <si>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</si>
  <si>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</si>
  <si>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</si>
  <si>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</si>
  <si>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</si>
  <si>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</si>
  <si>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</si>
  <si>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</si>
  <si>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</si>
  <si>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</si>
  <si>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</si>
  <si>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</si>
  <si>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</si>
  <si>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</si>
  <si>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</si>
  <si>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</si>
  <si>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</si>
  <si>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</si>
  <si>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</si>
  <si>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</si>
  <si>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</si>
  <si>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</si>
  <si>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</si>
  <si>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</si>
  <si>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</si>
  <si>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</si>
  <si>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</si>
  <si>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</si>
  <si>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</si>
  <si>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</si>
  <si>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</si>
  <si>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</si>
  <si>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</si>
  <si>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</si>
  <si>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</si>
  <si>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</si>
  <si>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</si>
  <si>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</si>
  <si>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</si>
  <si>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</si>
  <si>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</si>
  <si>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</si>
  <si>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</si>
  <si>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</si>
  <si>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</si>
  <si>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</si>
  <si>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</si>
  <si>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</si>
  <si>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</si>
  <si>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</si>
  <si>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</si>
  <si>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</si>
  <si>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</si>
  <si>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</si>
  <si>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</si>
  <si>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</si>
  <si>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</si>
  <si>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</si>
  <si>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</si>
  <si>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</si>
  <si>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</si>
  <si>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</si>
  <si>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</si>
  <si>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</si>
  <si>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</si>
  <si>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</si>
  <si>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</si>
  <si>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</si>
  <si>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</si>
  <si>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</si>
  <si>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</si>
  <si>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</si>
  <si>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</si>
  <si>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</si>
  <si>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</si>
  <si>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</si>
  <si>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</si>
  <si>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</si>
  <si>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</si>
  <si>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</si>
  <si>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</si>
  <si>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</si>
  <si>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</si>
  <si>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</si>
  <si>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</si>
  <si>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</si>
  <si>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</si>
  <si>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</si>
  <si>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</si>
  <si>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</si>
  <si>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</si>
  <si>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</si>
  <si>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</si>
  <si>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</si>
  <si>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</si>
  <si>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</si>
  <si>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</si>
  <si>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</si>
  <si>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</si>
  <si>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</si>
  <si>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</si>
  <si>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</si>
  <si>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</si>
  <si>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</si>
  <si>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</si>
  <si>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</si>
  <si>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</si>
  <si>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</si>
  <si>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</si>
  <si>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</si>
  <si>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</si>
  <si>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</si>
  <si>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</si>
  <si>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</si>
  <si>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</si>
  <si>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</si>
  <si>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</si>
  <si>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</si>
  <si>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</si>
  <si>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</si>
  <si>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</si>
  <si>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</si>
  <si>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</si>
  <si>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</si>
  <si>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</si>
  <si>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</si>
  <si>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</si>
  <si>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</si>
  <si>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</si>
  <si>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</si>
  <si>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</si>
  <si>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</si>
  <si>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</si>
  <si>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</si>
  <si>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</si>
  <si>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</si>
  <si>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</si>
  <si>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</si>
  <si>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</si>
  <si>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</si>
  <si>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</si>
  <si>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</si>
  <si>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</si>
  <si>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</si>
  <si>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</si>
  <si>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</si>
  <si>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</si>
  <si>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</si>
  <si>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</si>
  <si>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</si>
  <si>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</si>
  <si>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</si>
  <si>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</si>
  <si>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</si>
  <si>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</si>
  <si>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</si>
  <si>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</si>
  <si>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</si>
  <si>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</si>
  <si>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</si>
  <si>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</si>
  <si>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</si>
  <si>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</si>
  <si>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</si>
  <si>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</si>
  <si>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</si>
  <si>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</si>
  <si>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</si>
  <si>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</si>
  <si>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</si>
  <si>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</si>
  <si>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</si>
  <si>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</si>
  <si>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</si>
  <si>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</si>
  <si>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</si>
  <si>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</si>
  <si>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</si>
  <si>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</si>
  <si>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</si>
  <si>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</si>
  <si>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</si>
  <si>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</si>
  <si>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</si>
  <si>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</si>
  <si>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</si>
  <si>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</si>
  <si>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</si>
  <si>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</si>
  <si>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</si>
  <si>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</si>
  <si>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</si>
  <si>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</si>
  <si>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</si>
  <si>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</si>
  <si>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</si>
  <si>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</si>
  <si>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</si>
  <si>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</si>
  <si>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</si>
  <si>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</si>
  <si>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</si>
  <si>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</si>
  <si>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</si>
  <si>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</si>
  <si>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</si>
  <si>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</si>
  <si>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</si>
  <si>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</si>
  <si>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</si>
  <si>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</si>
  <si>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</si>
  <si>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</si>
  <si>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</si>
  <si>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</si>
  <si>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</si>
  <si>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</si>
  <si>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</si>
  <si>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</si>
  <si>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</si>
  <si>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</si>
  <si>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</si>
  <si>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</si>
  <si>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</si>
  <si>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</si>
  <si>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</si>
  <si>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</si>
  <si>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</si>
  <si>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</si>
  <si>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</si>
  <si>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</si>
  <si>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</si>
  <si>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</si>
  <si>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</si>
  <si>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</si>
  <si>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</si>
  <si>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</si>
  <si>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</si>
  <si>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</si>
  <si>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</si>
  <si>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</si>
  <si>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</si>
  <si>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</si>
  <si>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</si>
  <si>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</si>
  <si>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</si>
  <si>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</si>
  <si>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</si>
  <si>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</si>
  <si>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</si>
  <si>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</si>
  <si>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</si>
  <si>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</si>
  <si>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</si>
  <si>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</si>
  <si>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</si>
  <si>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</si>
  <si>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</si>
  <si>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</si>
  <si>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</si>
  <si>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</si>
  <si>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</si>
  <si>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</si>
  <si>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</si>
  <si>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</si>
  <si>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</si>
  <si>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</si>
  <si>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</si>
  <si>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</si>
  <si>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</si>
  <si>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</si>
  <si>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</si>
  <si>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</si>
  <si>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</si>
  <si>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</si>
  <si>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</si>
  <si>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</si>
  <si>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</si>
  <si>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</si>
  <si>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</si>
  <si>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</si>
  <si>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</si>
  <si>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</si>
  <si>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</si>
  <si>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</si>
  <si>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</si>
  <si>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</si>
  <si>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</si>
  <si>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</si>
  <si>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</si>
  <si>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</si>
  <si>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</si>
  <si>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</si>
  <si>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</si>
  <si>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</si>
  <si>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</si>
  <si>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</si>
  <si>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</si>
  <si>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</si>
  <si>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</si>
  <si>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</si>
  <si>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</si>
  <si>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</si>
  <si>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</si>
  <si>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</si>
  <si>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</si>
  <si>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</si>
  <si>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</si>
  <si>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</si>
  <si>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</si>
  <si>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</si>
  <si>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</si>
  <si>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</si>
  <si>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</si>
  <si>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</si>
  <si>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</si>
  <si>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</si>
  <si>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</si>
  <si>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</si>
  <si>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</si>
  <si>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</si>
  <si>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</si>
  <si>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</si>
  <si>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</si>
  <si>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</si>
  <si>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</si>
  <si>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</si>
  <si>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</si>
  <si>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</si>
  <si>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</si>
  <si>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</si>
  <si>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</si>
  <si>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</si>
  <si>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</si>
  <si>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</si>
  <si>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</si>
  <si>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</si>
  <si>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</si>
  <si>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</si>
  <si>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</si>
  <si>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</si>
  <si>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</si>
  <si>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</si>
  <si>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</si>
  <si>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</si>
  <si>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</si>
  <si>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</si>
  <si>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</si>
  <si>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</si>
  <si>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</si>
  <si>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</si>
  <si>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</si>
  <si>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</si>
  <si>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</si>
  <si>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</si>
  <si>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</si>
  <si>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</si>
  <si>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</si>
  <si>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</si>
  <si>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</si>
  <si>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</si>
  <si>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</si>
  <si>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</si>
  <si>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</si>
  <si>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</si>
  <si>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</si>
  <si>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</si>
  <si>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</si>
  <si>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</si>
  <si>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</si>
  <si>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</si>
  <si>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</si>
  <si>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</si>
  <si>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</si>
  <si>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</si>
  <si>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</si>
  <si>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</si>
  <si>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</si>
  <si>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</si>
  <si>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</si>
  <si>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</si>
  <si>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</si>
  <si>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</si>
  <si>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</si>
  <si>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</si>
  <si>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</si>
  <si>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</si>
  <si>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</si>
  <si>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</si>
  <si>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</si>
  <si>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</si>
  <si>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</si>
  <si>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</si>
  <si>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</si>
  <si>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</si>
  <si>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</si>
  <si>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</si>
  <si>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</si>
  <si>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</si>
  <si>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</si>
  <si>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</si>
  <si>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</si>
  <si>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</si>
  <si>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</si>
  <si>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</si>
  <si>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</si>
  <si>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</si>
  <si>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</si>
  <si>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</si>
  <si>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</si>
  <si>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</si>
  <si>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</si>
  <si>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</si>
  <si>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</si>
  <si>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</si>
  <si>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</si>
  <si>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</si>
  <si>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</si>
  <si>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</si>
  <si>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</si>
  <si>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</si>
  <si>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</si>
  <si>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</si>
  <si>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</si>
  <si>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</si>
  <si>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</si>
  <si>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</si>
  <si>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</si>
  <si>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</si>
  <si>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</si>
  <si>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</si>
  <si>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</si>
  <si>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</si>
  <si>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</si>
  <si>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</si>
  <si>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</si>
  <si>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</si>
  <si>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</si>
  <si>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</si>
  <si>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</si>
  <si>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</si>
  <si>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</si>
  <si>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</si>
  <si>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</si>
  <si>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</si>
  <si>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</si>
  <si>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</si>
  <si>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</si>
  <si>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</si>
  <si>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</si>
  <si>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</si>
  <si>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</si>
  <si>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</si>
  <si>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</si>
  <si>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</si>
  <si>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</si>
  <si>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</si>
  <si>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</si>
  <si>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</si>
  <si>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</si>
  <si>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</si>
  <si>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</si>
  <si>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</si>
  <si>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</si>
  <si>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</si>
  <si>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</si>
  <si>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</si>
  <si>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</si>
  <si>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</si>
  <si>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</si>
  <si>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</si>
  <si>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</si>
  <si>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</si>
  <si>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</si>
  <si>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</si>
  <si>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</si>
  <si>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</si>
  <si>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</si>
  <si>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</si>
  <si>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</si>
  <si>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</si>
  <si>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</si>
  <si>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</si>
  <si>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</si>
  <si>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</si>
  <si>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</si>
  <si>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</si>
  <si>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</si>
  <si>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</si>
  <si>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</si>
  <si>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</si>
  <si>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</si>
  <si>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</si>
  <si>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</si>
  <si>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</si>
  <si>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</si>
  <si>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</si>
  <si>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</si>
  <si>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</si>
  <si>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</si>
  <si>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</si>
  <si>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</si>
  <si>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</si>
  <si>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</si>
  <si>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</si>
  <si>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</si>
  <si>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</si>
  <si>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</si>
  <si>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</si>
  <si>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</si>
  <si>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</si>
  <si>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</si>
  <si>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</si>
  <si>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</si>
  <si>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</si>
  <si>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</si>
  <si>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</si>
  <si>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</si>
  <si>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</si>
  <si>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</si>
  <si>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</si>
  <si>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</si>
  <si>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</si>
  <si>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</si>
  <si>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</si>
  <si>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</si>
  <si>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</si>
  <si>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</si>
  <si>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</si>
  <si>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</si>
  <si>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</si>
  <si>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</si>
  <si>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</si>
  <si>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</si>
  <si>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</si>
  <si>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</si>
  <si>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</si>
  <si>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</si>
  <si>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</si>
  <si>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</si>
  <si>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</si>
  <si>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</si>
  <si>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</si>
  <si>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</si>
  <si>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</si>
  <si>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</si>
  <si>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</si>
  <si>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</si>
  <si>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</si>
  <si>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</si>
  <si>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</si>
  <si>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</si>
  <si>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</si>
  <si>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</si>
  <si>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</si>
  <si>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</si>
  <si>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</si>
  <si>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</si>
  <si>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</si>
  <si>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</si>
  <si>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</si>
  <si>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</si>
  <si>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</si>
  <si>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</si>
  <si>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</si>
  <si>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</si>
  <si>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</si>
  <si>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</si>
  <si>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</si>
  <si>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</si>
  <si>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</si>
  <si>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</si>
  <si>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</si>
  <si>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</si>
  <si>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</si>
  <si>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</si>
  <si>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</si>
  <si>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</si>
  <si>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</si>
  <si>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</si>
  <si>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</si>
  <si>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</si>
  <si>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</si>
  <si>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</si>
  <si>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</si>
  <si>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</si>
  <si>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</si>
  <si>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</si>
  <si>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</si>
  <si>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</si>
  <si>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</si>
  <si>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</si>
  <si>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</si>
  <si>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</si>
  <si>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</si>
  <si>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</si>
  <si>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</si>
  <si>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</si>
  <si>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</si>
  <si>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</si>
  <si>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</si>
  <si>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</si>
  <si>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</si>
  <si>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</si>
  <si>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</si>
  <si>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</si>
  <si>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</si>
  <si>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</si>
  <si>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</si>
  <si>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</si>
  <si>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</si>
  <si>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</si>
  <si>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</si>
  <si>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</si>
  <si>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</si>
  <si>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</si>
  <si>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</si>
  <si>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</si>
  <si>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</si>
  <si>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</si>
  <si>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</si>
  <si>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</si>
  <si>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</si>
  <si>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</si>
  <si>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</si>
  <si>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</si>
  <si>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</si>
  <si>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</si>
  <si>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</si>
  <si>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</si>
  <si>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</si>
  <si>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</si>
  <si>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</si>
  <si>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</si>
  <si>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</si>
  <si>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</si>
  <si>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</si>
  <si>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</si>
  <si>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</si>
  <si>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</si>
  <si>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</si>
  <si>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</si>
  <si>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</si>
  <si>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</si>
  <si>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</si>
  <si>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</si>
  <si>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</si>
  <si>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</si>
  <si>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</si>
  <si>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</si>
  <si>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</si>
  <si>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</si>
  <si>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</si>
  <si>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</si>
  <si>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</si>
  <si>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</si>
  <si>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</si>
  <si>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</si>
  <si>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</si>
  <si>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</si>
  <si>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</si>
  <si>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</si>
  <si>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</si>
  <si>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</si>
  <si>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</si>
  <si>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</si>
  <si>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</si>
  <si>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</si>
  <si>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</si>
  <si>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</si>
  <si>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</si>
  <si>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</si>
  <si>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</si>
  <si>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</si>
  <si>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</si>
  <si>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</si>
  <si>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</si>
  <si>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</si>
  <si>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</si>
  <si>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</si>
  <si>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</si>
  <si>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</si>
  <si>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</si>
  <si>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</si>
  <si>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</si>
  <si>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</si>
  <si>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</si>
  <si>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</si>
  <si>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</si>
  <si>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</si>
  <si>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</si>
  <si>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</si>
  <si>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</si>
  <si>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</si>
  <si>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</si>
  <si>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</si>
  <si>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</si>
  <si>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</si>
  <si>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</si>
  <si>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</si>
  <si>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</si>
  <si>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</si>
  <si>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</si>
  <si>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</si>
  <si>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</si>
  <si>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</si>
  <si>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</si>
  <si>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</si>
  <si>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</si>
  <si>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</si>
  <si>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</si>
  <si>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</si>
  <si>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</si>
  <si>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</si>
  <si>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</si>
  <si>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</si>
  <si>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</si>
  <si>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</si>
  <si>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</si>
  <si>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</si>
  <si>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</si>
  <si>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</si>
  <si>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</si>
  <si>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</si>
  <si>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</si>
  <si>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</si>
  <si>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</si>
  <si>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</si>
  <si>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</si>
  <si>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</si>
  <si>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</si>
  <si>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</si>
  <si>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</si>
  <si>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</si>
  <si>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</si>
  <si>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</si>
  <si>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</si>
  <si>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</si>
  <si>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</si>
  <si>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</si>
  <si>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</si>
  <si>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</si>
  <si>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</si>
  <si>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</si>
  <si>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</si>
  <si>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</si>
  <si>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</si>
  <si>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</si>
  <si>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</si>
  <si>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</si>
  <si>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</si>
  <si>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</si>
  <si>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</si>
  <si>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</si>
  <si>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</si>
  <si>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</si>
  <si>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</si>
  <si>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</si>
  <si>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</si>
  <si>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</si>
  <si>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</si>
  <si>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</si>
  <si>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</si>
  <si>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</si>
  <si>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</si>
  <si>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</si>
  <si>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</si>
  <si>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</si>
  <si>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</si>
  <si>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</si>
  <si>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</si>
  <si>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</si>
  <si>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</si>
  <si>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</si>
  <si>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</si>
  <si>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</si>
  <si>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</si>
  <si>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</si>
  <si>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</si>
  <si>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</si>
  <si>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</si>
  <si>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</si>
  <si>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</si>
  <si>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</si>
  <si>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</si>
  <si>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</si>
  <si>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</si>
  <si>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</si>
  <si>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</si>
  <si>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</si>
  <si>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</si>
  <si>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</si>
  <si>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</si>
  <si>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</si>
  <si>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</si>
  <si>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</si>
  <si>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</si>
  <si>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</si>
  <si>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</si>
  <si>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</si>
  <si>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</si>
  <si>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</si>
  <si>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</si>
  <si>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</si>
  <si>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</si>
  <si>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</si>
  <si>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</si>
  <si>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</si>
  <si>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</si>
  <si>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</si>
  <si>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</si>
  <si>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</si>
  <si>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</si>
  <si>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</si>
  <si>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</si>
  <si>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</si>
  <si>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</si>
  <si>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</si>
  <si>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</si>
  <si>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</si>
  <si>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</si>
  <si>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</si>
  <si>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</si>
  <si>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</si>
  <si>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</si>
  <si>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</si>
  <si>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</si>
  <si>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</si>
  <si>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</si>
  <si>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</si>
  <si>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</si>
  <si>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</si>
  <si>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</si>
  <si>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</si>
  <si>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</si>
  <si>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</si>
  <si>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</si>
  <si>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</si>
  <si>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</si>
  <si>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</si>
  <si>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</si>
  <si>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</si>
  <si>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</si>
  <si>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</si>
  <si>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</si>
  <si>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</si>
  <si>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</si>
  <si>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</si>
  <si>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</si>
  <si>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</si>
  <si>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</si>
  <si>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</si>
  <si>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</si>
  <si>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</si>
  <si>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</si>
  <si>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</si>
  <si>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</si>
  <si>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</si>
  <si>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</si>
  <si>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</si>
  <si>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</si>
  <si>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</si>
  <si>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</si>
  <si>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</si>
  <si>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</si>
  <si>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</si>
  <si>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</si>
  <si>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</si>
  <si>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</si>
  <si>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</si>
  <si>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</si>
  <si>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</si>
  <si>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</si>
  <si>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</si>
  <si>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</si>
  <si>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</si>
  <si>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</si>
  <si>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</si>
  <si>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</si>
  <si>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</si>
  <si>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</si>
  <si>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</si>
  <si>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</si>
  <si>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</si>
  <si>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</si>
  <si>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</si>
  <si>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</si>
  <si>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</si>
  <si>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</si>
  <si>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</si>
  <si>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</si>
  <si>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</si>
  <si>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</si>
  <si>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</si>
  <si>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</si>
  <si>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</si>
  <si>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</si>
  <si>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</si>
  <si>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</si>
  <si>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</si>
  <si>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</si>
  <si>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</si>
  <si>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</si>
  <si>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</si>
  <si>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</si>
  <si>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</si>
  <si>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</si>
  <si>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</si>
  <si>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</si>
  <si>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</si>
  <si>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</si>
  <si>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</si>
  <si>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</si>
  <si>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</si>
  <si>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</si>
  <si>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</si>
  <si>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</si>
  <si>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</si>
  <si>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</si>
  <si>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</si>
  <si>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</si>
  <si>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</si>
  <si>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</si>
  <si>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</si>
  <si>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</si>
  <si>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</si>
  <si>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</si>
  <si>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</si>
  <si>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</si>
  <si>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</si>
  <si>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</si>
  <si>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</si>
  <si>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</si>
  <si>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</si>
  <si>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</si>
  <si>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</si>
  <si>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</si>
  <si>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</si>
  <si>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</si>
  <si>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</si>
  <si>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</si>
  <si>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</si>
  <si>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</si>
  <si>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</si>
  <si>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</si>
  <si>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</si>
  <si>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</si>
  <si>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</si>
  <si>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</si>
  <si>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</si>
  <si>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</si>
  <si>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</si>
  <si>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</si>
  <si>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</si>
  <si>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</si>
  <si>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</si>
  <si>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</si>
  <si>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</si>
  <si>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</si>
  <si>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</si>
  <si>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</si>
  <si>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</si>
  <si>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</si>
  <si>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</si>
  <si>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</si>
  <si>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</si>
  <si>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</si>
  <si>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</si>
  <si>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</si>
  <si>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</si>
  <si>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</si>
  <si>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</si>
  <si>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</si>
  <si>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</si>
  <si>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</si>
  <si>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</si>
  <si>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</si>
  <si>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</si>
  <si>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</si>
  <si>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</si>
  <si>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</si>
  <si>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</si>
  <si>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</si>
  <si>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</si>
  <si>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</si>
  <si>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</si>
  <si>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</si>
  <si>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</si>
  <si>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</si>
  <si>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</si>
  <si>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</si>
  <si>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</si>
  <si>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</si>
  <si>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</si>
  <si>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</si>
  <si>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</si>
  <si>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</si>
  <si>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</si>
  <si>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</si>
  <si>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</si>
  <si>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</si>
  <si>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</si>
  <si>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</si>
  <si>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</si>
  <si>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</si>
  <si>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</si>
  <si>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</si>
  <si>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</si>
  <si>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</si>
  <si>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</si>
  <si>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</si>
  <si>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</si>
  <si>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</si>
  <si>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</si>
  <si>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</si>
  <si>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</si>
  <si>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</si>
  <si>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</si>
  <si>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</si>
  <si>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</si>
  <si>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</si>
  <si>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</si>
  <si>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</si>
  <si>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</si>
  <si>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</si>
  <si>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</si>
  <si>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</si>
  <si>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</si>
  <si>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</si>
  <si>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</si>
  <si>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</si>
  <si>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</si>
  <si>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</si>
  <si>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</si>
  <si>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</si>
  <si>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</si>
  <si>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</si>
  <si>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</si>
  <si>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</si>
  <si>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</si>
  <si>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</si>
  <si>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</si>
  <si>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</si>
  <si>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</si>
  <si>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</si>
  <si>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</si>
  <si>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</si>
  <si>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</si>
  <si>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</si>
  <si>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</si>
  <si>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</si>
  <si>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</si>
  <si>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</si>
  <si>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</si>
  <si>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</si>
  <si>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</si>
  <si>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</si>
  <si>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</si>
  <si>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</si>
  <si>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</si>
  <si>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</si>
  <si>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</si>
  <si>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</si>
  <si>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</si>
  <si>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</si>
  <si>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</si>
  <si>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</si>
  <si>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</si>
  <si>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</si>
  <si>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</si>
  <si>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</si>
  <si>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</si>
  <si>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</si>
  <si>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</si>
  <si>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</si>
  <si>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</si>
  <si>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</si>
  <si>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</si>
  <si>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</si>
  <si>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</si>
  <si>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</si>
  <si>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</si>
  <si>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</si>
  <si>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</si>
  <si>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</si>
  <si>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</si>
  <si>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</si>
  <si>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</si>
  <si>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</si>
  <si>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</si>
  <si>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</si>
  <si>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</si>
  <si>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</si>
  <si>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</si>
  <si>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</si>
  <si>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</si>
  <si>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</si>
  <si>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</si>
  <si>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</si>
  <si>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</si>
  <si>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</si>
  <si>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</si>
  <si>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</si>
  <si>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</si>
  <si>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</si>
  <si>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</si>
  <si>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</si>
  <si>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</si>
  <si>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</si>
  <si>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</si>
  <si>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</si>
  <si>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</si>
  <si>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</si>
  <si>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</si>
  <si>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</si>
  <si>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</si>
  <si>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</si>
  <si>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</si>
  <si>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</si>
  <si>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</si>
  <si>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</si>
  <si>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</si>
  <si>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</si>
  <si>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</si>
  <si>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</si>
  <si>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</si>
  <si>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</si>
  <si>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</si>
  <si>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</si>
  <si>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</si>
  <si>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</si>
  <si>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</si>
  <si>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</si>
  <si>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</si>
  <si>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</si>
  <si>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</si>
  <si>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</si>
  <si>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</si>
  <si>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</si>
  <si>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</si>
  <si>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</si>
  <si>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</si>
  <si>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</si>
  <si>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</si>
  <si>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</si>
  <si>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</si>
  <si>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</si>
  <si>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</si>
  <si>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</si>
  <si>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</si>
  <si>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</si>
  <si>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</si>
  <si>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</si>
  <si>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</si>
  <si>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</si>
  <si>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</si>
  <si>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</si>
  <si>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</si>
  <si>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</si>
  <si>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</si>
  <si>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</si>
  <si>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</si>
  <si>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</si>
  <si>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</si>
  <si>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</si>
  <si>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</si>
  <si>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</si>
  <si>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</si>
  <si>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</si>
  <si>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</si>
  <si>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</si>
  <si>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</si>
  <si>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</si>
  <si>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</si>
  <si>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</si>
  <si>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</si>
  <si>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</si>
  <si>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</si>
  <si>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</si>
  <si>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</si>
  <si>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</si>
  <si>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</si>
  <si>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</si>
  <si>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</si>
  <si>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</si>
  <si>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</si>
  <si>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</si>
  <si>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</si>
  <si>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</si>
  <si>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</si>
  <si>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</si>
  <si>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</si>
  <si>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</si>
  <si>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</si>
  <si>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</si>
  <si>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</si>
  <si>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</si>
  <si>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</si>
  <si>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</si>
  <si>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</si>
  <si>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</si>
  <si>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</si>
  <si>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</si>
  <si>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</si>
  <si>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</si>
  <si>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</si>
  <si>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</si>
  <si>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</si>
  <si>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</si>
  <si>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</si>
  <si>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</si>
  <si>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</si>
  <si>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</si>
  <si>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</si>
  <si>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</si>
  <si>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</si>
  <si>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</si>
  <si>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</si>
  <si>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</si>
  <si>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</si>
  <si>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</si>
  <si>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</si>
  <si>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</si>
  <si>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</si>
  <si>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</si>
  <si>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</si>
  <si>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</si>
  <si>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</si>
  <si>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</si>
  <si>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</si>
  <si>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</si>
  <si>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</si>
  <si>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</si>
  <si>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</si>
  <si>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</si>
  <si>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</si>
  <si>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</si>
  <si>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</si>
  <si>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</si>
  <si>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</si>
  <si>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</si>
  <si>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</si>
  <si>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</si>
  <si>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</si>
  <si>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</si>
  <si>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</si>
  <si>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</si>
  <si>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</si>
  <si>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</si>
  <si>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</si>
  <si>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</si>
  <si>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</si>
  <si>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</si>
  <si>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</si>
  <si>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</si>
  <si>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</si>
  <si>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</si>
  <si>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</si>
  <si>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</si>
  <si>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</si>
  <si>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</si>
  <si>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</si>
  <si>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</si>
  <si>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</si>
  <si>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</si>
  <si>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</si>
  <si>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</si>
  <si>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</si>
  <si>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</si>
  <si>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</si>
  <si>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</si>
  <si>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</si>
  <si>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</si>
  <si>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</si>
  <si>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</si>
  <si>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</si>
  <si>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</si>
  <si>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</si>
  <si>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</si>
  <si>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</si>
  <si>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</si>
  <si>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</si>
  <si>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</si>
  <si>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</si>
  <si>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</si>
  <si>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</si>
  <si>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</si>
  <si>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</si>
  <si>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</si>
  <si>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</si>
  <si>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</si>
  <si>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</si>
  <si>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</si>
  <si>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</si>
  <si>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</si>
  <si>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</si>
  <si>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</si>
  <si>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</si>
  <si>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</si>
  <si>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</si>
  <si>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</si>
  <si>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</si>
  <si>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</si>
  <si>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</si>
  <si>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</si>
  <si>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</si>
  <si>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</si>
  <si>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</si>
  <si>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</si>
  <si>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</si>
  <si>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</si>
  <si>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</si>
  <si>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</si>
  <si>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</si>
  <si>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</si>
  <si>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</si>
  <si>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</si>
  <si>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</si>
  <si>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</si>
  <si>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</si>
  <si>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</si>
  <si>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</si>
  <si>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</si>
  <si>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</si>
  <si>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</si>
  <si>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</si>
  <si>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</si>
  <si>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</si>
  <si>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</si>
  <si>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</si>
  <si>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</si>
  <si>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</si>
  <si>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</si>
  <si>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</si>
  <si>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</si>
  <si>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</si>
  <si>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</si>
  <si>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</si>
  <si>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</si>
  <si>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</si>
  <si>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</si>
  <si>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</si>
  <si>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</si>
  <si>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</si>
  <si>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</si>
  <si>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</si>
  <si>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</si>
  <si>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</si>
  <si>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</si>
  <si>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</si>
  <si>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</si>
  <si>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</si>
  <si>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</si>
  <si>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</si>
  <si>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</si>
  <si>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</si>
  <si>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</si>
  <si>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</si>
  <si>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</si>
  <si>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</si>
  <si>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</si>
  <si>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</si>
  <si>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</si>
  <si>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</si>
  <si>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</si>
  <si>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</si>
  <si>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</si>
  <si>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</si>
  <si>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</si>
  <si>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</si>
  <si>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</si>
  <si>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</si>
  <si>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</si>
  <si>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</si>
  <si>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</si>
  <si>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</si>
  <si>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</si>
  <si>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</si>
  <si>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</si>
  <si>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</si>
  <si>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</si>
  <si>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</si>
  <si>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</si>
  <si>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</si>
  <si>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</si>
  <si>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</si>
  <si>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</si>
  <si>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</si>
  <si>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</si>
  <si>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</si>
  <si>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</si>
  <si>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</si>
  <si>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</si>
  <si>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</si>
  <si>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</si>
  <si>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</si>
  <si>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</si>
  <si>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</si>
  <si>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</si>
  <si>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</si>
  <si>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</si>
  <si>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</si>
  <si>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</si>
  <si>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</si>
  <si>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</si>
  <si>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</si>
  <si>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</si>
  <si>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</si>
  <si>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</si>
  <si>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</si>
  <si>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</si>
  <si>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</si>
  <si>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</si>
  <si>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</si>
  <si>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</si>
  <si>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</si>
  <si>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</si>
  <si>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</si>
  <si>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</si>
  <si>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</si>
  <si>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</si>
  <si>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</si>
  <si>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</si>
  <si>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</si>
  <si>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</si>
  <si>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</si>
  <si>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</si>
  <si>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</si>
  <si>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</si>
  <si>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</si>
  <si>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</si>
  <si>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</si>
  <si>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</si>
  <si>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</si>
  <si>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</si>
  <si>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</si>
  <si>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</si>
  <si>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</si>
  <si>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</si>
  <si>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</si>
  <si>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</si>
  <si>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</si>
  <si>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</si>
  <si>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</si>
  <si>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</si>
  <si>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</si>
  <si>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</si>
  <si>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</si>
  <si>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</si>
  <si>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</si>
  <si>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</si>
  <si>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</si>
  <si>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</si>
  <si>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</si>
  <si>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</si>
  <si>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</si>
  <si>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</si>
  <si>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</si>
  <si>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</si>
  <si>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</si>
  <si>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</si>
  <si>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</si>
  <si>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</si>
  <si>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</si>
  <si>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</si>
  <si>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</si>
  <si>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</si>
  <si>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</si>
  <si>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</si>
  <si>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</si>
  <si>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</si>
  <si>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</si>
  <si>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</si>
  <si>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</si>
  <si>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</si>
  <si>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</si>
  <si>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</si>
  <si>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</si>
  <si>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</si>
  <si>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</si>
  <si>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</si>
  <si>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</si>
  <si>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</si>
  <si>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</si>
  <si>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</si>
  <si>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</si>
  <si>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</si>
  <si>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</si>
  <si>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</si>
  <si>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</si>
  <si>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</si>
  <si>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</si>
  <si>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</si>
  <si>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</si>
  <si>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</si>
  <si>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</si>
  <si>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</si>
  <si>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</si>
  <si>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</si>
  <si>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</si>
  <si>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</si>
  <si>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</si>
  <si>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</si>
  <si>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</si>
  <si>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</si>
  <si>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</si>
  <si>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</si>
  <si>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</si>
  <si>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</si>
  <si>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</si>
  <si>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</si>
  <si>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</si>
  <si>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</si>
  <si>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</si>
  <si>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</si>
  <si>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</si>
  <si>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</si>
  <si>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</si>
  <si>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</si>
  <si>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</si>
  <si>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</si>
  <si>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</si>
  <si>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</si>
  <si>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</si>
  <si>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</si>
  <si>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</si>
  <si>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</si>
  <si>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</si>
  <si>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</si>
  <si>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</si>
  <si>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</si>
  <si>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</si>
  <si>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</si>
  <si>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</si>
  <si>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</si>
  <si>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</si>
  <si>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</si>
  <si>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</si>
  <si>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</si>
  <si>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</si>
  <si>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</si>
  <si>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</si>
  <si>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</si>
  <si>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</si>
  <si>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</si>
  <si>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</si>
  <si>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</si>
  <si>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</si>
  <si>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</si>
  <si>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</si>
  <si>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</si>
  <si>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</si>
  <si>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</si>
  <si>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</si>
  <si>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</si>
  <si>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</si>
  <si>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</si>
  <si>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</si>
  <si>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</si>
  <si>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</si>
  <si>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</si>
  <si>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</si>
  <si>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</si>
  <si>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</si>
  <si>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</si>
  <si>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</si>
  <si>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</si>
  <si>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</si>
  <si>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</si>
  <si>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</si>
  <si>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</si>
  <si>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</si>
  <si>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</si>
  <si>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</si>
  <si>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</si>
  <si>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</si>
  <si>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</si>
  <si>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</si>
  <si>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</si>
  <si>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</si>
  <si>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</si>
  <si>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</si>
  <si>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</si>
  <si>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</si>
  <si>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</si>
  <si>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</si>
  <si>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</si>
  <si>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</si>
  <si>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</si>
  <si>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</si>
  <si>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</si>
  <si>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</si>
  <si>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</si>
  <si>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</si>
  <si>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</si>
  <si>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</si>
  <si>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</si>
  <si>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</si>
  <si>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</si>
  <si>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</si>
  <si>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</si>
  <si>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</si>
  <si>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</si>
  <si>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</si>
  <si>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</si>
  <si>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</si>
  <si>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</si>
  <si>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</si>
  <si>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</si>
  <si>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</si>
  <si>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</si>
  <si>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</si>
  <si>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</si>
  <si>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</si>
  <si>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</si>
  <si>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</si>
  <si>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</si>
  <si>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</si>
  <si>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</si>
  <si>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</si>
  <si>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</si>
  <si>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</si>
  <si>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</si>
  <si>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</si>
  <si>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</si>
  <si>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</si>
  <si>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</si>
  <si>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</si>
  <si>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</si>
  <si>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</si>
  <si>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</si>
  <si>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</si>
  <si>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</si>
  <si>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</si>
  <si>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</si>
  <si>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</si>
  <si>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</si>
  <si>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</si>
  <si>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</si>
  <si>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</si>
  <si>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</si>
  <si>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</si>
  <si>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</si>
  <si>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</si>
  <si>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</si>
  <si>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</si>
  <si>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</si>
  <si>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</si>
  <si>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</si>
  <si>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</si>
  <si>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</si>
  <si>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</si>
  <si>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</si>
  <si>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</si>
  <si>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</si>
  <si>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</si>
  <si>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</si>
  <si>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</si>
  <si>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</si>
  <si>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</si>
  <si>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</si>
  <si>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</si>
  <si>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</si>
  <si>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</si>
  <si>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</si>
  <si>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</si>
  <si>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</si>
  <si>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</si>
  <si>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</si>
  <si>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</si>
  <si>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</si>
  <si>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</si>
  <si>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</si>
  <si>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</si>
  <si>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</si>
  <si>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</si>
  <si>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</si>
  <si>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</si>
  <si>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</si>
  <si>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</si>
  <si>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</si>
  <si>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</si>
  <si>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</si>
  <si>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</si>
  <si>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</si>
  <si>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</si>
  <si>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</si>
  <si>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</si>
  <si>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</si>
  <si>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</si>
  <si>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</si>
  <si>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</si>
  <si>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</si>
  <si>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</si>
  <si>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</si>
  <si>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</si>
  <si>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</si>
  <si>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</si>
  <si>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</si>
  <si>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</si>
  <si>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</si>
  <si>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</si>
  <si>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</si>
  <si>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</si>
  <si>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</si>
  <si>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</si>
  <si>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</si>
  <si>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</si>
  <si>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</si>
  <si>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</si>
  <si>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</si>
  <si>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</si>
  <si>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</si>
  <si>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</si>
  <si>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</si>
  <si>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</si>
  <si>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</si>
  <si>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</si>
  <si>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</si>
  <si>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</si>
  <si>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</si>
  <si>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</si>
  <si>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</si>
  <si>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</si>
  <si>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</si>
  <si>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</si>
  <si>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</si>
  <si>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</si>
  <si>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</si>
  <si>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</si>
  <si>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</si>
  <si>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</si>
  <si>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</si>
  <si>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</si>
  <si>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</si>
  <si>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</si>
  <si>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</si>
  <si>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</si>
  <si>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</si>
  <si>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</si>
  <si>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</si>
  <si>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</si>
  <si>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</si>
  <si>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</si>
  <si>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</si>
  <si>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</si>
  <si>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</si>
  <si>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</si>
  <si>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</si>
  <si>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</si>
  <si>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</si>
  <si>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</si>
  <si>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</si>
  <si>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</si>
  <si>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</si>
  <si>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</si>
  <si>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</si>
  <si>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</si>
  <si>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</si>
  <si>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</si>
  <si>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</si>
  <si>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</si>
  <si>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</si>
  <si>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</si>
  <si>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</si>
  <si>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</si>
  <si>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</si>
  <si>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</si>
  <si>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</si>
  <si>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</si>
  <si>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</si>
  <si>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</si>
  <si>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</si>
  <si>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</si>
  <si>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</si>
  <si>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</si>
  <si>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</si>
  <si>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</si>
  <si>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</si>
  <si>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</si>
  <si>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</si>
  <si>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</si>
  <si>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</si>
  <si>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</si>
  <si>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</si>
  <si>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</si>
  <si>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</si>
  <si>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</si>
  <si>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</si>
  <si>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</si>
  <si>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</si>
  <si>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</si>
  <si>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</si>
  <si>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</si>
  <si>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</si>
  <si>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</si>
  <si>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</si>
  <si>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</si>
  <si>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</si>
  <si>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</si>
  <si>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</si>
  <si>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</si>
  <si>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</si>
  <si>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</si>
  <si>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</si>
  <si>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</si>
  <si>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</si>
  <si>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</si>
  <si>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</si>
  <si>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</si>
  <si>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</si>
  <si>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</si>
  <si>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</si>
  <si>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</si>
  <si>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</si>
  <si>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</si>
  <si>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</si>
  <si>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</si>
  <si>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</si>
  <si>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</si>
  <si>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</si>
  <si>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</si>
  <si>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</si>
  <si>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</si>
  <si>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</si>
  <si>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</si>
  <si>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</si>
  <si>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</si>
  <si>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</si>
  <si>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</si>
  <si>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</si>
  <si>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</si>
  <si>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</si>
  <si>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</si>
  <si>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</si>
  <si>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</si>
  <si>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</si>
  <si>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</si>
  <si>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</si>
  <si>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</si>
  <si>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</si>
  <si>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</si>
  <si>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</si>
  <si>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</si>
  <si>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</si>
  <si>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</si>
  <si>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</si>
  <si>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</si>
  <si>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</si>
  <si>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</si>
  <si>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</si>
  <si>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</si>
  <si>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</si>
  <si>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</si>
  <si>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</si>
  <si>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</si>
  <si>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</si>
  <si>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</si>
  <si>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</si>
  <si>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</si>
  <si>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</si>
  <si>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</si>
  <si>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</si>
  <si>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</si>
  <si>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</si>
  <si>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</si>
  <si>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</si>
  <si>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</si>
  <si>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</si>
  <si>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</si>
  <si>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</si>
  <si>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</si>
  <si>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</si>
  <si>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</si>
  <si>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</si>
  <si>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</si>
  <si>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</si>
  <si>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</si>
  <si>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</si>
  <si>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</si>
  <si>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</si>
  <si>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</si>
  <si>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</si>
  <si>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</si>
  <si>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</si>
  <si>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</si>
  <si>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</si>
  <si>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</si>
  <si>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</si>
  <si>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</si>
  <si>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</si>
  <si>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</si>
  <si>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</si>
  <si>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</si>
  <si>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</si>
  <si>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</si>
  <si>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</si>
  <si>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</si>
  <si>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</si>
  <si>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</si>
  <si>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</si>
  <si>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</si>
  <si>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</si>
  <si>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</si>
  <si>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</si>
  <si>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</si>
  <si>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</si>
  <si>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</si>
  <si>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</si>
  <si>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</si>
  <si>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</si>
  <si>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</si>
  <si>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</si>
  <si>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</si>
  <si>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</si>
  <si>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</si>
  <si>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</si>
  <si>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</si>
  <si>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</si>
  <si>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</si>
  <si>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</si>
  <si>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</si>
  <si>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</si>
  <si>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</si>
  <si>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</si>
  <si>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</si>
  <si>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</si>
  <si>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</si>
  <si>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</si>
  <si>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</si>
  <si>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</si>
  <si>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</si>
  <si>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</si>
  <si>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</si>
  <si>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</si>
  <si>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</si>
  <si>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</si>
  <si>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</si>
  <si>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</si>
  <si>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</si>
  <si>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</si>
  <si>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</si>
  <si>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</si>
  <si>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</si>
  <si>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</si>
  <si>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</si>
  <si>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</si>
  <si>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</si>
  <si>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</si>
  <si>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</si>
  <si>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</si>
  <si>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</si>
  <si>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</si>
  <si>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</si>
  <si>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</si>
  <si>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</si>
  <si>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</si>
  <si>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</si>
  <si>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</si>
  <si>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</si>
  <si>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</si>
  <si>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</si>
  <si>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</si>
  <si>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</si>
  <si>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</si>
  <si>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</si>
  <si>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</si>
  <si>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</si>
  <si>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</si>
  <si>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</si>
  <si>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</si>
  <si>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</si>
  <si>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</si>
  <si>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</si>
  <si>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</si>
  <si>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</si>
  <si>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</si>
  <si>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</si>
  <si>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</si>
  <si>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</si>
  <si>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</si>
  <si>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</si>
  <si>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</si>
  <si>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</si>
  <si>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</si>
  <si>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</si>
  <si>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</si>
  <si>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</si>
  <si>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</si>
  <si>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</si>
  <si>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</si>
  <si>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</si>
  <si>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</si>
  <si>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</si>
  <si>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</si>
  <si>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</si>
  <si>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</si>
  <si>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</si>
  <si>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</si>
  <si>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</si>
  <si>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</si>
  <si>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</si>
  <si>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</si>
  <si>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</si>
  <si>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</si>
  <si>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</si>
  <si>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</si>
  <si>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</si>
  <si>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</si>
  <si>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</si>
  <si>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</si>
  <si>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</si>
  <si>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</si>
  <si>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</si>
  <si>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</si>
  <si>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</si>
  <si>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</si>
  <si>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</si>
  <si>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</si>
  <si>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</si>
  <si>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</si>
  <si>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</si>
  <si>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</si>
  <si>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</si>
  <si>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</si>
  <si>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</si>
  <si>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</si>
  <si>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</si>
  <si>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</si>
  <si>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</si>
  <si>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</si>
  <si>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</si>
  <si>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</si>
  <si>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</si>
  <si>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</si>
  <si>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</si>
  <si>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</si>
  <si>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</si>
  <si>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</si>
  <si>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</si>
  <si>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</si>
  <si>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</si>
  <si>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</si>
  <si>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</si>
  <si>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</si>
  <si>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</si>
  <si>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</si>
  <si>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</si>
  <si>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</si>
  <si>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</si>
  <si>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</si>
  <si>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</si>
  <si>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</si>
  <si>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</si>
  <si>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</si>
  <si>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</si>
  <si>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</si>
  <si>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</si>
  <si>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</si>
  <si>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</si>
  <si>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</si>
  <si>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</si>
  <si>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</si>
  <si>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</si>
  <si>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</si>
  <si>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</si>
  <si>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</si>
  <si>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</si>
  <si>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</si>
  <si>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</si>
  <si>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</si>
  <si>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</si>
  <si>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</si>
  <si>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</si>
  <si>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</si>
  <si>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</si>
  <si>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</si>
  <si>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</si>
  <si>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</si>
  <si>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</si>
  <si>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</si>
  <si>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</si>
  <si>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</si>
  <si>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</si>
  <si>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</si>
  <si>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</si>
  <si>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</si>
  <si>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</si>
  <si>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</si>
  <si>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</si>
  <si>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</si>
  <si>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</si>
  <si>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</si>
  <si>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</si>
  <si>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</si>
  <si>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</si>
  <si>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</si>
  <si>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</si>
  <si>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</si>
  <si>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</si>
  <si>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</si>
  <si>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</si>
  <si>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</si>
  <si>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</si>
  <si>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</si>
  <si>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</si>
  <si>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</si>
  <si>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</si>
  <si>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</si>
  <si>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</si>
  <si>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</si>
  <si>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</si>
  <si>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</si>
  <si>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</si>
  <si>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</si>
  <si>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</si>
  <si>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</si>
  <si>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</si>
  <si>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</si>
  <si>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</si>
  <si>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</si>
  <si>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</si>
  <si>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</si>
  <si>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</si>
  <si>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</si>
  <si>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</si>
  <si>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</si>
  <si>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</si>
  <si>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</si>
  <si>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</si>
  <si>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</si>
  <si>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</si>
  <si>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</si>
  <si>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</si>
  <si>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</si>
  <si>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</si>
  <si>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</si>
  <si>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</si>
  <si>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</si>
  <si>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</si>
  <si>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</si>
  <si>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</si>
  <si>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</si>
  <si>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</si>
  <si>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</si>
  <si>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</si>
  <si>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</si>
  <si>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</si>
  <si>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</si>
  <si>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</si>
  <si>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</si>
  <si>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</si>
  <si>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</si>
  <si>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</si>
  <si>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</si>
  <si>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</si>
  <si>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</si>
  <si>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</si>
  <si>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</si>
  <si>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</si>
  <si>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</si>
  <si>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</si>
  <si>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</si>
  <si>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</si>
  <si>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</si>
  <si>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</si>
  <si>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</si>
  <si>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</si>
  <si>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</si>
  <si>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</si>
  <si>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</si>
  <si>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</si>
  <si>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</si>
  <si>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</si>
  <si>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</si>
  <si>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</si>
  <si>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</si>
  <si>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</si>
  <si>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</si>
  <si>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</si>
  <si>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</si>
  <si>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</si>
  <si>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</si>
  <si>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</si>
  <si>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</si>
  <si>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</si>
  <si>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</si>
  <si>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</si>
  <si>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</si>
  <si>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</si>
  <si>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</si>
  <si>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</si>
  <si>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</si>
  <si>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</si>
  <si>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</si>
  <si>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</si>
  <si>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</si>
  <si>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</si>
  <si>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</si>
  <si>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</si>
  <si>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</si>
  <si>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</si>
  <si>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</si>
  <si>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</si>
  <si>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</si>
  <si>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</si>
  <si>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</si>
  <si>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</si>
  <si>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</si>
  <si>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</si>
  <si>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</si>
  <si>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</si>
  <si>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</si>
  <si>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</si>
  <si>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</si>
  <si>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</si>
  <si>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</si>
  <si>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</si>
  <si>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</si>
  <si>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</si>
  <si>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</si>
  <si>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</si>
  <si>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</si>
  <si>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</si>
  <si>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</si>
  <si>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</si>
  <si>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</si>
  <si>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</si>
  <si>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</si>
  <si>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</si>
  <si>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</si>
  <si>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</si>
  <si>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</si>
  <si>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</si>
  <si>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</si>
  <si>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</si>
  <si>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</si>
  <si>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</si>
  <si>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</si>
  <si>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</si>
  <si>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</si>
  <si>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</si>
  <si>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</si>
  <si>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</si>
  <si>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</si>
  <si>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</si>
  <si>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</si>
  <si>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</si>
  <si>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</si>
  <si>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</si>
  <si>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</si>
  <si>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</si>
  <si>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</si>
  <si>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</si>
  <si>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</si>
  <si>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</si>
  <si>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</si>
  <si>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</si>
  <si>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</si>
  <si>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</si>
  <si>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</si>
  <si>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</si>
  <si>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</si>
  <si>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</si>
  <si>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</si>
  <si>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</si>
  <si>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</si>
  <si>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</si>
  <si>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</si>
  <si>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</si>
  <si>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</si>
  <si>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</si>
  <si>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</si>
  <si>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</si>
  <si>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</si>
  <si>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</si>
  <si>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</si>
  <si>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</si>
  <si>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</si>
  <si>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</si>
  <si>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</si>
  <si>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</si>
  <si>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</si>
  <si>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</si>
  <si>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</si>
  <si>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</si>
  <si>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</si>
  <si>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</si>
  <si>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</si>
  <si>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</si>
  <si>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</si>
  <si>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</si>
  <si>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</si>
  <si>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</si>
  <si>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</si>
  <si>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</si>
  <si>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</si>
  <si>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</si>
  <si>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</si>
  <si>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</si>
  <si>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</si>
  <si>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</si>
  <si>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</si>
  <si>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</si>
  <si>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</si>
  <si>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</si>
  <si>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</si>
  <si>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</si>
  <si>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</si>
  <si>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</si>
  <si>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</si>
  <si>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</si>
  <si>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</si>
  <si>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</si>
  <si>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</si>
  <si>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</si>
  <si>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</si>
  <si>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</si>
  <si>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</si>
  <si>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</si>
  <si>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</si>
  <si>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</si>
  <si>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</si>
  <si>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</si>
  <si>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</si>
  <si>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</si>
  <si>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</si>
  <si>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</si>
  <si>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</si>
  <si>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</si>
  <si>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</si>
  <si>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</si>
  <si>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</si>
  <si>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</si>
  <si>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</si>
  <si>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</si>
  <si>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</si>
  <si>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</si>
  <si>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</si>
  <si>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</si>
  <si>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</si>
  <si>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</si>
  <si>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</si>
  <si>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</si>
  <si>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</si>
  <si>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</si>
  <si>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</si>
  <si>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</si>
  <si>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</si>
  <si>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</si>
  <si>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</si>
  <si>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</si>
  <si>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</si>
  <si>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</si>
  <si>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</si>
  <si>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</si>
  <si>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</si>
  <si>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</si>
  <si>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</si>
  <si>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</si>
  <si>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</si>
  <si>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</si>
  <si>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</si>
  <si>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</si>
  <si>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</si>
  <si>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</si>
  <si>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</si>
  <si>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</si>
  <si>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</si>
  <si>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</si>
  <si>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</si>
  <si>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</si>
  <si>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</si>
  <si>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</si>
  <si>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</si>
  <si>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</si>
  <si>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</si>
  <si>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</si>
  <si>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</si>
  <si>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</si>
  <si>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</si>
  <si>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</si>
  <si>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</si>
  <si>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</si>
  <si>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</si>
  <si>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</si>
  <si>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</si>
  <si>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</si>
  <si>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</si>
  <si>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</si>
  <si>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</si>
  <si>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</si>
  <si>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</si>
  <si>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</si>
  <si>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</si>
  <si>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</si>
  <si>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</si>
  <si>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</si>
  <si>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</si>
  <si>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</si>
  <si>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</si>
  <si>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</si>
  <si>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</si>
  <si>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</si>
  <si>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</si>
  <si>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</si>
  <si>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</si>
  <si>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</si>
  <si>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</si>
  <si>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</si>
  <si>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</si>
  <si>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</si>
  <si>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</si>
  <si>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</si>
  <si>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</si>
  <si>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</si>
  <si>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</si>
  <si>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</si>
  <si>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</si>
  <si>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</si>
  <si>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</si>
  <si>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</si>
  <si>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</si>
  <si>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</si>
  <si>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</si>
  <si>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</si>
  <si>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</si>
  <si>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</si>
  <si>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</si>
  <si>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</si>
  <si>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</si>
  <si>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</si>
  <si>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</si>
  <si>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</si>
  <si>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</si>
  <si>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</si>
  <si>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</si>
  <si>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</si>
  <si>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</si>
  <si>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</si>
  <si>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</si>
  <si>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</si>
  <si>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</si>
  <si>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</si>
  <si>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</si>
  <si>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</si>
  <si>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</si>
  <si>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</si>
  <si>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</si>
  <si>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</si>
  <si>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</si>
  <si>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</si>
  <si>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</si>
  <si>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</si>
  <si>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</si>
  <si>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</si>
  <si>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</si>
  <si>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</si>
  <si>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</si>
  <si>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</si>
  <si>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</si>
  <si>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</si>
  <si>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</si>
  <si>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</si>
  <si>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</si>
  <si>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</si>
  <si>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</si>
  <si>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</si>
  <si>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</si>
  <si>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</si>
  <si>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</si>
  <si>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</si>
  <si>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</si>
  <si>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</si>
  <si>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</si>
  <si>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</si>
  <si>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</si>
  <si>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</si>
  <si>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</si>
  <si>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</si>
  <si>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</si>
  <si>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</si>
  <si>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</si>
  <si>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</si>
  <si>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</si>
  <si>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</si>
  <si>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</si>
  <si>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</si>
  <si>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</si>
  <si>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</si>
  <si>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</si>
  <si>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</si>
  <si>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</si>
  <si>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</si>
  <si>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</si>
  <si>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</si>
  <si>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</si>
  <si>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</si>
  <si>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</si>
  <si>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</si>
  <si>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</si>
  <si>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</si>
  <si>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</si>
  <si>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</si>
  <si>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</si>
  <si>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</si>
  <si>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</si>
  <si>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</si>
  <si>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</si>
  <si>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</si>
  <si>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</si>
  <si>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</si>
  <si>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</si>
  <si>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</si>
  <si>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</si>
  <si>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</si>
  <si>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</si>
  <si>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</si>
  <si>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</si>
  <si>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</si>
  <si>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</si>
  <si>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</si>
  <si>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</si>
  <si>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</si>
  <si>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</si>
  <si>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</si>
  <si>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</si>
  <si>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</si>
  <si>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</si>
  <si>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</si>
  <si>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</si>
  <si>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</si>
  <si>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</si>
  <si>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</si>
  <si>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</si>
  <si>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</si>
  <si>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</si>
  <si>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</si>
  <si>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</si>
  <si>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</si>
  <si>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</si>
  <si>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</si>
  <si>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</si>
  <si>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</si>
  <si>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</si>
  <si>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</si>
  <si>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</si>
  <si>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</si>
  <si>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</si>
  <si>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</si>
  <si>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</si>
  <si>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</si>
  <si>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</si>
  <si>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</si>
  <si>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</si>
  <si>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</si>
  <si>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</si>
  <si>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</si>
  <si>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</si>
  <si>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</si>
  <si>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</si>
  <si>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</si>
  <si>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</si>
  <si>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</si>
  <si>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</si>
  <si>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</si>
  <si>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</si>
  <si>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</si>
  <si>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</si>
  <si>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</si>
  <si>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</si>
  <si>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</si>
  <si>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</si>
  <si>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</si>
  <si>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</si>
  <si>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</si>
  <si>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</si>
  <si>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</si>
  <si>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</si>
  <si>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</si>
  <si>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</si>
  <si>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</si>
  <si>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</si>
  <si>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</si>
  <si>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</si>
  <si>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</si>
  <si>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</si>
  <si>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</si>
  <si>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</si>
  <si>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</si>
  <si>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</si>
  <si>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</si>
  <si>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</si>
  <si>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</si>
  <si>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</si>
  <si>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</si>
  <si>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</si>
  <si>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</si>
  <si>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</si>
  <si>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</si>
  <si>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</si>
  <si>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</si>
  <si>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</si>
  <si>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</si>
  <si>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</si>
  <si>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</si>
  <si>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</si>
  <si>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</si>
  <si>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</si>
  <si>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</si>
  <si>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</si>
  <si>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</si>
  <si>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</si>
  <si>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</si>
  <si>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</si>
  <si>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</si>
  <si>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</si>
  <si>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</si>
  <si>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</si>
  <si>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</si>
  <si>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</si>
  <si>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</si>
  <si>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</si>
  <si>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</si>
  <si>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</si>
  <si>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</si>
  <si>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</si>
  <si>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</si>
  <si>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</si>
  <si>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</si>
  <si>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</si>
  <si>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</si>
  <si>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</si>
  <si>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</si>
  <si>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</si>
  <si>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</si>
  <si>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</si>
  <si>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</si>
  <si>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</si>
  <si>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</si>
  <si>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</si>
  <si>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</si>
  <si>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</si>
  <si>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</si>
  <si>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</si>
  <si>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</si>
  <si>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</si>
  <si>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</si>
  <si>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</si>
  <si>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</si>
  <si>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</si>
  <si>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</si>
  <si>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</si>
  <si>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</si>
  <si>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</si>
  <si>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</si>
  <si>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</si>
  <si>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</si>
  <si>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</si>
  <si>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</si>
  <si>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</si>
  <si>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</si>
  <si>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</si>
  <si>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</si>
  <si>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</si>
  <si>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</si>
  <si>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</si>
  <si>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</si>
  <si>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</si>
  <si>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</si>
  <si>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</si>
  <si>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</si>
  <si>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</si>
  <si>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</si>
  <si>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</si>
  <si>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</si>
  <si>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</si>
  <si>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</si>
  <si>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</si>
  <si>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</si>
  <si>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</si>
  <si>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</si>
  <si>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</si>
  <si>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</si>
  <si>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</si>
  <si>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</si>
  <si>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</si>
  <si>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</si>
  <si>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</si>
  <si>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</si>
  <si>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</si>
  <si>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</si>
  <si>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</si>
  <si>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</si>
  <si>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</si>
  <si>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</si>
  <si>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</si>
  <si>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</si>
  <si>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</si>
  <si>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</si>
  <si>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</si>
  <si>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</si>
  <si>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</si>
  <si>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</si>
  <si>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</si>
  <si>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</si>
  <si>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</si>
  <si>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</si>
  <si>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</si>
  <si>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</si>
  <si>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</si>
  <si>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</si>
  <si>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</si>
  <si>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</si>
  <si>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</si>
  <si>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</si>
  <si>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</si>
  <si>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</si>
  <si>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</si>
  <si>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</si>
  <si>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</si>
  <si>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</si>
  <si>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</si>
  <si>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</si>
  <si>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</si>
  <si>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</si>
  <si>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</si>
  <si>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</si>
  <si>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</si>
  <si>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</si>
  <si>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</si>
  <si>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</si>
  <si>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</si>
  <si>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</si>
  <si>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</si>
  <si>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</si>
  <si>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</si>
  <si>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</si>
  <si>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</si>
  <si>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</si>
  <si>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</si>
  <si>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</si>
  <si>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</si>
  <si>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</si>
  <si>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</si>
  <si>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</si>
  <si>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</si>
  <si>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</si>
  <si>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</si>
  <si>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</si>
  <si>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</si>
  <si>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</si>
  <si>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</si>
  <si>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</si>
  <si>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</si>
  <si>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</si>
  <si>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</si>
  <si>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</si>
  <si>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</si>
  <si>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</si>
  <si>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</si>
  <si>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</si>
  <si>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</si>
  <si>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</si>
  <si>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</si>
  <si>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</si>
  <si>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</si>
  <si>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</si>
  <si>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</si>
  <si>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</si>
  <si>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</si>
  <si>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</si>
  <si>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</si>
  <si>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</si>
  <si>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</si>
  <si>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</si>
  <si>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</si>
  <si>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</si>
  <si>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</si>
  <si>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</si>
  <si>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</si>
  <si>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</si>
  <si>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</si>
  <si>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</si>
  <si>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</si>
  <si>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</si>
  <si>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</si>
  <si>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</si>
  <si>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</si>
  <si>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</si>
  <si>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</si>
  <si>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</si>
  <si>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</si>
  <si>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</si>
  <si>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</si>
  <si>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</si>
  <si>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</si>
  <si>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</si>
  <si>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</si>
  <si>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</si>
  <si>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</si>
  <si>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</si>
  <si>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</si>
  <si>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</si>
  <si>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</si>
  <si>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</si>
  <si>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</si>
  <si>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</si>
  <si>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</si>
  <si>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</si>
  <si>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</si>
  <si>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</si>
  <si>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</si>
  <si>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</si>
  <si>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</si>
  <si>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</si>
  <si>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</si>
  <si>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</si>
  <si>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</si>
  <si>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</si>
  <si>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</si>
  <si>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</si>
  <si>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</si>
  <si>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</si>
  <si>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</si>
  <si>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</si>
  <si>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</si>
  <si>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</si>
  <si>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</si>
  <si>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</si>
  <si>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</si>
  <si>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</si>
  <si>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</si>
  <si>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</si>
  <si>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</si>
  <si>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</si>
  <si>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</si>
  <si>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</si>
  <si>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</si>
  <si>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</si>
  <si>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</si>
  <si>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</si>
  <si>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</si>
  <si>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</si>
  <si>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</si>
  <si>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</si>
  <si>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</si>
  <si>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</si>
  <si>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</si>
  <si>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</si>
  <si>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</si>
  <si>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</si>
  <si>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</si>
  <si>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</si>
  <si>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</si>
  <si>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</si>
  <si>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</si>
  <si>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</si>
  <si>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</si>
  <si>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</si>
  <si>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</si>
  <si>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</si>
  <si>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</si>
  <si>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</si>
  <si>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</si>
  <si>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</si>
  <si>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</si>
  <si>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</si>
  <si>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</si>
  <si>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</si>
  <si>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</si>
  <si>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</si>
  <si>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</si>
  <si>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</si>
  <si>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</si>
  <si>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</si>
  <si>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</si>
  <si>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</si>
  <si>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</si>
  <si>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</si>
  <si>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</si>
  <si>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</si>
  <si>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</si>
  <si>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</si>
  <si>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</si>
  <si>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</si>
  <si>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</si>
  <si>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</si>
  <si>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</si>
  <si>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</si>
  <si>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</si>
  <si>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</si>
  <si>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</si>
  <si>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</si>
  <si>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</si>
  <si>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</si>
  <si>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</si>
  <si>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</si>
  <si>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</si>
  <si>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</si>
  <si>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</si>
  <si>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</si>
  <si>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</si>
  <si>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</si>
  <si>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</si>
  <si>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</si>
  <si>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</si>
  <si>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</si>
  <si>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</si>
  <si>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</si>
  <si>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</si>
  <si>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</si>
  <si>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</si>
  <si>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</si>
  <si>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</si>
  <si>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</si>
  <si>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</si>
  <si>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</si>
  <si>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</si>
  <si>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</si>
  <si>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</si>
  <si>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</si>
  <si>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</si>
  <si>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</si>
  <si>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</si>
  <si>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</si>
  <si>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</si>
  <si>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</si>
  <si>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</si>
  <si>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</si>
  <si>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</si>
  <si>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</si>
  <si>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</si>
  <si>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</si>
  <si>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</si>
  <si>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</si>
  <si>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</si>
  <si>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</si>
  <si>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</si>
  <si>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</si>
  <si>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</si>
  <si>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</si>
  <si>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</si>
  <si>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</si>
  <si>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</si>
  <si>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</si>
  <si>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</si>
  <si>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</si>
  <si>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</si>
  <si>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</si>
  <si>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</si>
  <si>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</si>
  <si>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</si>
  <si>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</si>
  <si>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</si>
  <si>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</si>
  <si>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</si>
  <si>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</si>
  <si>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</si>
  <si>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</si>
  <si>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</si>
  <si>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</si>
  <si>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</si>
  <si>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</si>
  <si>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</si>
  <si>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</si>
  <si>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</si>
  <si>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</si>
  <si>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</si>
  <si>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</si>
  <si>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</si>
  <si>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</si>
  <si>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</si>
  <si>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</si>
  <si>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</si>
  <si>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</si>
  <si>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</si>
  <si>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</si>
  <si>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</si>
  <si>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</si>
  <si>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</si>
  <si>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</si>
  <si>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</si>
  <si>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</si>
  <si>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</si>
  <si>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</si>
  <si>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</si>
  <si>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</si>
  <si>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</si>
  <si>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</si>
  <si>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</si>
  <si>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</si>
  <si>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</si>
  <si>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</si>
  <si>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</si>
  <si>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</si>
  <si>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</si>
  <si>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</si>
  <si>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</si>
  <si>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</si>
  <si>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</si>
  <si>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</si>
  <si>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</si>
  <si>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</si>
  <si>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</si>
  <si>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</si>
  <si>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</si>
  <si>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</si>
  <si>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</si>
  <si>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</si>
  <si>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</si>
  <si>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</si>
  <si>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</si>
  <si>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</si>
  <si>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</si>
  <si>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</si>
  <si>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</si>
  <si>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</si>
  <si>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</si>
  <si>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</si>
  <si>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</si>
  <si>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</si>
  <si>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</si>
  <si>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</si>
  <si>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</si>
  <si>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</si>
  <si>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</si>
  <si>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</si>
  <si>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</si>
  <si>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</si>
  <si>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</si>
  <si>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</si>
  <si>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</si>
  <si>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</si>
  <si>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</si>
  <si>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</si>
  <si>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</si>
  <si>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</si>
  <si>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</si>
  <si>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</si>
  <si>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</si>
  <si>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</si>
  <si>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</si>
  <si>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</si>
  <si>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</si>
  <si>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</si>
  <si>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</si>
  <si>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</si>
  <si>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</si>
  <si>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</si>
  <si>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</si>
  <si>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</si>
  <si>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</si>
  <si>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</si>
  <si>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</si>
  <si>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</si>
  <si>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</si>
  <si>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</si>
  <si>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</si>
  <si>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</si>
  <si>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</si>
  <si>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</si>
  <si>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</si>
  <si>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</si>
  <si>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</si>
  <si>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</si>
  <si>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</si>
  <si>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</si>
  <si>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</si>
  <si>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</si>
  <si>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</si>
  <si>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</si>
  <si>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</si>
  <si>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</si>
  <si>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</si>
  <si>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</si>
  <si>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</si>
  <si>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</si>
  <si>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</si>
  <si>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</si>
  <si>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</si>
  <si>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</si>
  <si>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</si>
  <si>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</si>
  <si>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</si>
  <si>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</si>
  <si>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</si>
  <si>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</si>
  <si>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</si>
  <si>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</si>
  <si>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</si>
  <si>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</si>
  <si>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</si>
  <si>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</si>
  <si>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</si>
  <si>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</si>
  <si>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</si>
  <si>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</si>
  <si>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</si>
  <si>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</si>
  <si>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</si>
  <si>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</si>
  <si>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</si>
  <si>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</si>
  <si>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</si>
  <si>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</si>
  <si>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</si>
  <si>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</si>
  <si>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</si>
  <si>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</si>
  <si>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</si>
  <si>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</si>
  <si>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</si>
  <si>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</si>
  <si>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</si>
  <si>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</si>
  <si>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</si>
  <si>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</si>
  <si>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</si>
  <si>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</si>
  <si>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</si>
  <si>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</si>
  <si>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</si>
  <si>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</si>
  <si>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</si>
  <si>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</si>
  <si>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</si>
  <si>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</si>
  <si>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</si>
  <si>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</si>
  <si>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</si>
  <si>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</si>
  <si>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</si>
  <si>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</si>
  <si>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</si>
  <si>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</si>
  <si>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</si>
  <si>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</si>
  <si>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</si>
  <si>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</si>
  <si>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</si>
  <si>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</si>
  <si>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</si>
  <si>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</si>
  <si>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</si>
  <si>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</si>
  <si>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</si>
  <si>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</si>
  <si>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</si>
  <si>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</si>
  <si>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</si>
  <si>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</si>
  <si>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</si>
  <si>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</si>
  <si>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</si>
  <si>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</si>
  <si>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</si>
  <si>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</si>
  <si>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</si>
  <si>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</si>
  <si>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</si>
  <si>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</si>
  <si>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</si>
  <si>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</si>
  <si>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</si>
  <si>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</si>
  <si>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</si>
  <si>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</si>
  <si>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</si>
  <si>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</si>
  <si>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</si>
  <si>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</si>
  <si>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</si>
  <si>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</si>
  <si>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</si>
  <si>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</si>
  <si>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</si>
  <si>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</si>
  <si>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</si>
  <si>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</si>
  <si>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</si>
  <si>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</si>
  <si>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</si>
  <si>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</si>
  <si>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</si>
  <si>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</si>
  <si>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</si>
  <si>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</si>
  <si>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</si>
  <si>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</si>
  <si>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</si>
  <si>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</si>
  <si>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</si>
  <si>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</si>
  <si>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</si>
  <si>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</si>
  <si>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</si>
  <si>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</si>
  <si>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</si>
  <si>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</si>
  <si>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</si>
  <si>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</si>
  <si>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</si>
  <si>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</si>
  <si>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</si>
  <si>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</si>
  <si>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</si>
  <si>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</si>
  <si>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</si>
  <si>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</si>
  <si>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</si>
  <si>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</si>
  <si>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</si>
  <si>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</si>
  <si>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</si>
  <si>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</si>
  <si>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</si>
  <si>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</si>
  <si>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</si>
  <si>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</si>
  <si>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</si>
  <si>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</si>
  <si>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</si>
  <si>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</si>
  <si>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</si>
  <si>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</si>
  <si>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</si>
  <si>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</si>
  <si>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</si>
  <si>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</si>
  <si>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</si>
  <si>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</si>
  <si>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</si>
  <si>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</si>
  <si>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</si>
  <si>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</si>
  <si>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</si>
  <si>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</si>
  <si>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</si>
  <si>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</si>
  <si>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</si>
  <si>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</si>
  <si>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</si>
  <si>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</si>
  <si>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</si>
  <si>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</si>
  <si>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</si>
  <si>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</si>
  <si>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</si>
  <si>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</si>
  <si>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</si>
  <si>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</si>
  <si>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</si>
  <si>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</si>
  <si>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</si>
  <si>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</si>
  <si>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</si>
  <si>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</si>
  <si>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</si>
  <si>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</si>
  <si>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</si>
  <si>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</si>
  <si>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</si>
  <si>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</si>
  <si>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</si>
  <si>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</si>
  <si>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</si>
  <si>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</si>
  <si>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</si>
  <si>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</si>
  <si>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</si>
  <si>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</si>
  <si>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</si>
  <si>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</si>
  <si>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</si>
  <si>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</si>
  <si>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</si>
  <si>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</si>
  <si>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</si>
  <si>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</si>
  <si>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</si>
  <si>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</si>
  <si>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</si>
  <si>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</si>
  <si>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</si>
  <si>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</si>
  <si>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</si>
  <si>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</si>
  <si>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</si>
  <si>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</si>
  <si>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</si>
  <si>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</si>
  <si>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</si>
  <si>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</si>
  <si>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</si>
  <si>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</si>
  <si>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</si>
  <si>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</si>
  <si>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</si>
  <si>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</si>
  <si>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</si>
  <si>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</si>
  <si>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</si>
  <si>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</si>
  <si>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</si>
  <si>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</si>
  <si>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</si>
  <si>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</si>
  <si>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</si>
  <si>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</si>
  <si>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</si>
  <si>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</si>
  <si>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</si>
  <si>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</si>
  <si>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</si>
  <si>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</si>
  <si>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</si>
  <si>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</si>
  <si>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</si>
  <si>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</si>
  <si>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</si>
  <si>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</si>
  <si>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</si>
  <si>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</si>
  <si>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</si>
  <si>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</si>
  <si>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</si>
  <si>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</si>
  <si>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</si>
  <si>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</si>
  <si>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</si>
  <si>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</si>
  <si>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</si>
  <si>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</si>
  <si>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</si>
  <si>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</si>
  <si>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</si>
  <si>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</si>
  <si>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</si>
  <si>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</si>
  <si>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</si>
  <si>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</si>
  <si>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</si>
  <si>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</si>
  <si>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</si>
  <si>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</si>
  <si>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</si>
  <si>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</si>
  <si>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</si>
  <si>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</si>
  <si>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</si>
  <si>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</si>
  <si>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</si>
  <si>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</si>
  <si>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</si>
  <si>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</si>
  <si>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</si>
  <si>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</si>
  <si>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</si>
  <si>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</si>
  <si>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</si>
  <si>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</si>
  <si>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</si>
  <si>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</si>
  <si>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</si>
  <si>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</si>
  <si>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</si>
  <si>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</si>
  <si>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</si>
  <si>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</si>
  <si>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</si>
  <si>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</si>
  <si>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</si>
  <si>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</si>
  <si>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</si>
  <si>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</si>
  <si>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</si>
  <si>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</si>
  <si>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</si>
  <si>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</si>
  <si>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</si>
  <si>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</si>
  <si>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</si>
  <si>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</si>
  <si>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</si>
  <si>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</si>
  <si>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</si>
  <si>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</si>
  <si>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</si>
  <si>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</si>
  <si>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</si>
  <si>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</si>
  <si>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</si>
  <si>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</si>
  <si>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</si>
  <si>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</si>
  <si>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</si>
  <si>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</si>
  <si>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</si>
  <si>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</si>
  <si>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</si>
  <si>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</si>
  <si>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</si>
  <si>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</si>
  <si>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</si>
  <si>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</si>
  <si>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</si>
  <si>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</si>
  <si>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</si>
  <si>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</si>
  <si>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</si>
  <si>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</si>
  <si>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</si>
  <si>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</si>
  <si>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</si>
  <si>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</si>
  <si>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</si>
  <si>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</si>
  <si>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</si>
  <si>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</si>
  <si>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</si>
  <si>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</si>
  <si>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</si>
  <si>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</si>
  <si>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</si>
  <si>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</si>
  <si>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</si>
  <si>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</si>
  <si>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</si>
  <si>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</si>
  <si>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</si>
  <si>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</si>
  <si>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</si>
  <si>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</si>
  <si>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</si>
  <si>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</si>
  <si>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</si>
  <si>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</si>
  <si>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</si>
  <si>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</si>
  <si>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</si>
  <si>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</si>
  <si>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</si>
  <si>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</si>
  <si>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</si>
  <si>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</si>
  <si>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</si>
  <si>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</si>
  <si>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</si>
  <si>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</si>
  <si>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</si>
  <si>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</si>
  <si>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</si>
  <si>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</si>
  <si>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</si>
  <si>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</si>
  <si>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</si>
  <si>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</si>
  <si>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</si>
  <si>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</si>
  <si>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</si>
  <si>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</si>
  <si>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</si>
  <si>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</si>
  <si>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</si>
  <si>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</si>
  <si>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</si>
  <si>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</si>
  <si>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</si>
  <si>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</si>
  <si>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</si>
  <si>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</si>
  <si>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</si>
  <si>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</si>
  <si>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</si>
  <si>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</si>
  <si>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</si>
  <si>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</si>
  <si>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</si>
  <si>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</si>
  <si>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</si>
  <si>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</si>
  <si>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</si>
  <si>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</si>
  <si>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</si>
  <si>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</si>
  <si>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</si>
  <si>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</si>
  <si>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</si>
  <si>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</si>
  <si>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</si>
  <si>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</si>
  <si>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</si>
  <si>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</si>
  <si>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</si>
  <si>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</si>
  <si>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</si>
  <si>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</si>
  <si>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</si>
  <si>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</si>
  <si>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</si>
  <si>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</si>
  <si>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</si>
  <si>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</si>
  <si>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</si>
  <si>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</si>
  <si>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</si>
  <si>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</si>
  <si>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</si>
  <si>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</si>
  <si>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</si>
  <si>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</si>
  <si>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</si>
  <si>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</si>
  <si>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</si>
  <si>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</si>
  <si>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</si>
  <si>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</si>
  <si>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</si>
  <si>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</si>
  <si>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</si>
  <si>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</si>
  <si>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</si>
  <si>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</si>
  <si>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</si>
  <si>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</si>
  <si>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</si>
  <si>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</si>
  <si>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</si>
  <si>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</si>
  <si>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</si>
  <si>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</si>
  <si>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</si>
  <si>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</si>
  <si>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</si>
  <si>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</si>
  <si>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</si>
  <si>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</si>
  <si>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</si>
  <si>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</si>
  <si>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</si>
  <si>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</si>
  <si>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</si>
  <si>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</si>
  <si>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</si>
  <si>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</si>
  <si>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</si>
  <si>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</si>
  <si>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</si>
  <si>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</si>
  <si>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</si>
  <si>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</si>
  <si>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</si>
  <si>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</si>
  <si>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</si>
  <si>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</si>
  <si>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</si>
  <si>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</si>
  <si>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</si>
  <si>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</si>
  <si>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</si>
  <si>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</si>
  <si>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</si>
  <si>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</si>
  <si>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</si>
  <si>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</si>
  <si>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</si>
  <si>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</si>
  <si>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</si>
  <si>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</si>
  <si>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</si>
  <si>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</si>
  <si>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</si>
  <si>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</si>
  <si>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</si>
  <si>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</si>
  <si>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</si>
  <si>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</si>
  <si>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</si>
  <si>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</si>
  <si>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</si>
  <si>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</si>
  <si>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</si>
  <si>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</si>
  <si>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</si>
  <si>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</si>
  <si>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</si>
  <si>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</si>
  <si>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</si>
  <si>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</si>
  <si>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</si>
  <si>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</si>
  <si>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</si>
  <si>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</si>
  <si>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</si>
  <si>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</si>
  <si>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</si>
  <si>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</si>
  <si>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</si>
  <si>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</si>
  <si>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</si>
  <si>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</si>
  <si>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</si>
  <si>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</si>
  <si>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</si>
  <si>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</si>
  <si>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</si>
  <si>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</si>
  <si>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</si>
  <si>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</si>
  <si>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</si>
  <si>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</si>
  <si>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</si>
  <si>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</si>
  <si>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</si>
  <si>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</si>
  <si>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</si>
  <si>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</si>
  <si>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</si>
  <si>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</si>
  <si>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</si>
  <si>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</si>
  <si>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</si>
  <si>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</si>
  <si>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</si>
  <si>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</si>
  <si>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</si>
  <si>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</si>
  <si>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</si>
  <si>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</si>
  <si>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</si>
  <si>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</si>
  <si>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</si>
  <si>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</si>
  <si>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</si>
  <si>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</si>
  <si>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</si>
  <si>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</si>
  <si>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</si>
  <si>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</si>
  <si>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</si>
  <si>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</si>
  <si>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</si>
  <si>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</si>
  <si>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</si>
  <si>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</si>
  <si>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</si>
  <si>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</si>
  <si>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</si>
  <si>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</si>
  <si>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</si>
  <si>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</si>
  <si>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</si>
  <si>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</si>
  <si>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</si>
  <si>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</si>
  <si>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</si>
  <si>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</si>
  <si>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</si>
  <si>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</si>
  <si>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</si>
  <si>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</si>
  <si>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</si>
  <si>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</si>
  <si>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</si>
  <si>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</si>
  <si>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</si>
  <si>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</si>
  <si>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</si>
  <si>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</si>
  <si>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</si>
  <si>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</si>
  <si>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</si>
  <si>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</si>
  <si>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</si>
  <si>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</si>
  <si>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</si>
  <si>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</si>
  <si>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</si>
  <si>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</si>
  <si>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</si>
  <si>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</si>
  <si>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</si>
  <si>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</si>
  <si>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</si>
  <si>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</si>
  <si>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</si>
  <si>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</si>
  <si>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</si>
  <si>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</si>
  <si>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</si>
  <si>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</si>
  <si>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</si>
  <si>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</si>
  <si>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</si>
  <si>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</si>
  <si>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</si>
  <si>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</si>
  <si>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</si>
  <si>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</si>
  <si>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</si>
  <si>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</si>
  <si>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</si>
  <si>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</si>
  <si>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</si>
  <si>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</si>
  <si>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</si>
  <si>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</si>
  <si>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</si>
  <si>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</si>
  <si>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</si>
  <si>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</si>
  <si>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</si>
  <si>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</si>
  <si>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</si>
  <si>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</si>
  <si>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</si>
  <si>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</si>
  <si>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</si>
  <si>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</si>
  <si>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</si>
  <si>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</si>
  <si>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</si>
  <si>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</si>
  <si>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</si>
  <si>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</si>
  <si>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</si>
  <si>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</si>
  <si>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</si>
  <si>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</si>
  <si>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</si>
  <si>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</si>
  <si>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</si>
  <si>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</si>
  <si>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</si>
  <si>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</si>
  <si>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</si>
  <si>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</si>
  <si>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</si>
  <si>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</si>
  <si>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</si>
  <si>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</si>
  <si>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</si>
  <si>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</si>
  <si>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</si>
  <si>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</si>
  <si>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</si>
  <si>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</si>
  <si>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</si>
  <si>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</si>
  <si>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</si>
  <si>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</si>
  <si>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</si>
  <si>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</si>
  <si>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</si>
  <si>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</si>
  <si>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</si>
  <si>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</si>
  <si>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</si>
  <si>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</si>
  <si>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</si>
  <si>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</si>
  <si>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</si>
  <si>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</si>
  <si>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</si>
  <si>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</si>
  <si>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</si>
  <si>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</si>
  <si>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</si>
  <si>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</si>
  <si>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</si>
  <si>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</si>
  <si>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</si>
  <si>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</si>
  <si>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</si>
  <si>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</si>
  <si>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</si>
  <si>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</si>
  <si>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</si>
  <si>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</si>
  <si>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</si>
  <si>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</si>
  <si>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</si>
  <si>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</si>
  <si>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</si>
  <si>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</si>
  <si>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</si>
  <si>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</si>
  <si>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</si>
  <si>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</si>
  <si>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</si>
  <si>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</si>
  <si>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</si>
  <si>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</si>
  <si>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</si>
  <si>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</si>
  <si>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</si>
  <si>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</si>
  <si>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</si>
  <si>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</si>
  <si>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</si>
  <si>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</si>
  <si>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</si>
  <si>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</si>
  <si>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</si>
  <si>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</si>
  <si>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</si>
  <si>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</si>
  <si>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</si>
  <si>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</si>
  <si>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</si>
  <si>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</si>
  <si>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</si>
  <si>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</si>
  <si>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</si>
  <si>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</si>
  <si>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</si>
  <si>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</si>
  <si>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</si>
  <si>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</si>
  <si>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</si>
  <si>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</si>
  <si>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</si>
  <si>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</si>
  <si>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</si>
  <si>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</si>
  <si>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</si>
  <si>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</si>
  <si>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</si>
  <si>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</si>
  <si>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</si>
  <si>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</si>
  <si>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</si>
  <si>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</si>
  <si>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</si>
  <si>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</si>
  <si>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</si>
  <si>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</si>
  <si>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</si>
  <si>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</si>
  <si>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</si>
  <si>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</si>
  <si>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</si>
  <si>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</si>
  <si>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</si>
  <si>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</si>
  <si>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</si>
  <si>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</si>
  <si>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</si>
  <si>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</si>
  <si>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</si>
  <si>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</si>
  <si>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</si>
  <si>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</si>
  <si>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</si>
  <si>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</si>
  <si>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</si>
  <si>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</si>
  <si>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</si>
  <si>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</si>
  <si>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</si>
  <si>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</si>
  <si>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</si>
  <si>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</si>
  <si>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</si>
  <si>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</si>
  <si>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</si>
  <si>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</si>
  <si>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</si>
  <si>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</si>
  <si>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</si>
  <si>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</si>
  <si>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</si>
  <si>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</si>
  <si>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</si>
  <si>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</si>
  <si>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</si>
  <si>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</si>
  <si>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</si>
  <si>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</si>
  <si>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</si>
  <si>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</si>
  <si>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</si>
  <si>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</si>
  <si>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</si>
  <si>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</si>
  <si>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</si>
  <si>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</si>
  <si>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</si>
  <si>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</si>
  <si>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</si>
  <si>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</si>
  <si>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</si>
  <si>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</si>
  <si>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</si>
  <si>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</si>
  <si>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</si>
  <si>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</si>
  <si>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</si>
  <si>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</si>
  <si>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</si>
  <si>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</si>
  <si>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</si>
  <si>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</si>
  <si>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</si>
  <si>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</si>
  <si>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</si>
  <si>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</si>
  <si>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</si>
  <si>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</si>
  <si>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</si>
  <si>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</si>
  <si>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</si>
  <si>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</si>
  <si>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</si>
  <si>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</si>
  <si>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</si>
  <si>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</si>
  <si>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</si>
  <si>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</si>
  <si>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</si>
  <si>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</si>
  <si>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</si>
  <si>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</si>
  <si>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</si>
  <si>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</si>
  <si>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</si>
  <si>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</si>
  <si>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</si>
  <si>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</si>
  <si>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</si>
  <si>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</si>
  <si>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</si>
  <si>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</si>
  <si>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</si>
  <si>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</si>
  <si>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</si>
  <si>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</si>
  <si>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</si>
  <si>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</si>
  <si>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</si>
  <si>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</si>
  <si>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</si>
  <si>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</si>
  <si>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</si>
  <si>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</si>
  <si>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</si>
  <si>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</si>
  <si>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</si>
  <si>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</si>
  <si>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</si>
  <si>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</si>
  <si>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</si>
  <si>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</si>
  <si>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</si>
  <si>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</si>
  <si>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</si>
  <si>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</si>
  <si>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</si>
  <si>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</si>
  <si>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</si>
  <si>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</si>
  <si>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</si>
  <si>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</si>
  <si>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</si>
  <si>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</si>
  <si>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</si>
  <si>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</si>
  <si>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</si>
  <si>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</si>
  <si>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</si>
  <si>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</si>
  <si>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</si>
  <si>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</si>
  <si>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</si>
  <si>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</si>
  <si>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</si>
  <si>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</si>
  <si>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</si>
  <si>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</si>
  <si>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</si>
  <si>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</si>
  <si>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</si>
  <si>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</si>
  <si>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</si>
  <si>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</si>
  <si>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</si>
  <si>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</si>
  <si>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</si>
  <si>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</si>
  <si>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</si>
  <si>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</si>
  <si>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</si>
  <si>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</si>
  <si>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</si>
  <si>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</si>
  <si>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</si>
  <si>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</si>
  <si>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</si>
  <si>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</si>
  <si>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</si>
  <si>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</si>
  <si>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</si>
  <si>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</si>
  <si>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</si>
  <si>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</si>
  <si>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</si>
  <si>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</si>
  <si>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</si>
  <si>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</si>
  <si>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</si>
  <si>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</si>
  <si>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</si>
  <si>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</si>
  <si>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</si>
  <si>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</si>
  <si>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</si>
  <si>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</si>
  <si>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</si>
  <si>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</si>
  <si>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</si>
  <si>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</si>
  <si>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</si>
  <si>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</si>
  <si>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</si>
  <si>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</si>
  <si>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</si>
  <si>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</si>
  <si>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</si>
  <si>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</si>
  <si>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</si>
  <si>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</si>
  <si>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</si>
  <si>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</si>
  <si>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</si>
  <si>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</si>
  <si>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</si>
  <si>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</si>
  <si>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</si>
  <si>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</si>
  <si>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</si>
  <si>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</si>
  <si>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</si>
  <si>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</si>
  <si>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</si>
  <si>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</si>
  <si>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</si>
  <si>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</si>
  <si>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</si>
  <si>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</si>
  <si>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</si>
  <si>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</si>
  <si>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</si>
  <si>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</si>
  <si>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</si>
  <si>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</si>
  <si>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</si>
  <si>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</si>
  <si>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</si>
  <si>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</si>
  <si>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</si>
  <si>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</si>
  <si>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</si>
  <si>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</si>
  <si>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</si>
  <si>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</si>
  <si>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</si>
  <si>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</si>
  <si>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</si>
  <si>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</si>
  <si>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</si>
  <si>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</si>
  <si>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</si>
  <si>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</si>
  <si>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</si>
  <si>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</si>
  <si>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</si>
  <si>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</si>
  <si>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</si>
  <si>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</si>
  <si>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</si>
  <si>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</si>
  <si>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</si>
  <si>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</si>
  <si>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</si>
  <si>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</si>
  <si>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</si>
  <si>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</si>
  <si>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</si>
  <si>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</si>
  <si>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</si>
  <si>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</si>
  <si>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</si>
  <si>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</si>
  <si>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</si>
  <si>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</si>
  <si>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</si>
  <si>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</si>
  <si>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</si>
  <si>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</si>
  <si>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</si>
  <si>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</si>
  <si>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</si>
  <si>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</si>
  <si>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</si>
  <si>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</si>
  <si>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</si>
  <si>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</si>
  <si>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</si>
  <si>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</si>
  <si>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</si>
  <si>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</si>
  <si>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</si>
  <si>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</si>
  <si>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</si>
  <si>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</si>
  <si>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</si>
  <si>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</si>
  <si>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</si>
  <si>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</si>
  <si>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</si>
  <si>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</si>
  <si>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</si>
  <si>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</si>
  <si>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</si>
  <si>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</si>
  <si>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</si>
  <si>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</si>
  <si>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</si>
  <si>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</si>
  <si>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</si>
  <si>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</si>
  <si>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</si>
  <si>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</si>
  <si>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</si>
  <si>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</si>
  <si>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</si>
  <si>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</si>
  <si>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</si>
  <si>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</si>
  <si>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</si>
  <si>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</si>
  <si>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</si>
  <si>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</si>
  <si>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</si>
  <si>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</si>
  <si>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</si>
  <si>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</si>
  <si>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</si>
  <si>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</si>
  <si>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</si>
  <si>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</si>
  <si>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</si>
  <si>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</si>
  <si>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</si>
  <si>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</si>
  <si>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</si>
  <si>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</si>
  <si>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</si>
  <si>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</si>
  <si>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</si>
  <si>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</si>
  <si>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</si>
  <si>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</si>
  <si>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</si>
  <si>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</si>
  <si>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</si>
  <si>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</si>
  <si>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</si>
  <si>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</si>
  <si>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</si>
  <si>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</si>
  <si>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</si>
  <si>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</si>
  <si>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</si>
  <si>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</si>
  <si>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</si>
  <si>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</si>
  <si>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</si>
  <si>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</si>
  <si>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</si>
  <si>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</si>
  <si>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</si>
  <si>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</si>
  <si>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</si>
  <si>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</si>
  <si>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</si>
  <si>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</si>
  <si>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</si>
  <si>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</si>
  <si>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</si>
  <si>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</si>
  <si>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</si>
  <si>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</si>
  <si>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</si>
  <si>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</si>
  <si>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</si>
  <si>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</si>
  <si>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</si>
  <si>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</si>
  <si>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</si>
  <si>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</si>
  <si>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</si>
  <si>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</si>
  <si>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</si>
  <si>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</si>
  <si>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</si>
  <si>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</si>
  <si>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</si>
  <si>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</si>
  <si>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</si>
  <si>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</si>
  <si>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</si>
  <si>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</si>
  <si>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</si>
  <si>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</si>
  <si>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</si>
  <si>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</si>
  <si>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</si>
  <si>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</si>
  <si>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</si>
  <si>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</si>
  <si>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</si>
  <si>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</si>
  <si>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</si>
  <si>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</si>
  <si>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</si>
  <si>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</si>
  <si>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</si>
  <si>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</si>
  <si>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</si>
  <si>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</si>
  <si>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</si>
  <si>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</si>
  <si>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</si>
  <si>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</si>
  <si>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</si>
  <si>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</si>
  <si>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</si>
  <si>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</si>
  <si>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</si>
  <si>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</si>
  <si>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</si>
  <si>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</si>
  <si>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</si>
  <si>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</si>
  <si>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</si>
  <si>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</si>
  <si>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</si>
  <si>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</si>
  <si>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</si>
  <si>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</si>
  <si>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</si>
  <si>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</si>
  <si>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</si>
  <si>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</si>
  <si>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</si>
  <si>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</si>
  <si>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</si>
  <si>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</si>
  <si>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</si>
  <si>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</si>
  <si>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</si>
  <si>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</si>
  <si>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</si>
  <si>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</si>
  <si>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</si>
  <si>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</si>
  <si>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</si>
  <si>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</si>
  <si>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</si>
  <si>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</si>
  <si>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</si>
  <si>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</si>
  <si>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</si>
  <si>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</si>
  <si>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</si>
  <si>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</si>
  <si>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</si>
  <si>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</si>
  <si>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</si>
  <si>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</si>
  <si>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</si>
  <si>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</si>
  <si>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</si>
  <si>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</si>
  <si>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</si>
  <si>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</si>
  <si>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</si>
  <si>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</si>
  <si>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</si>
  <si>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</si>
  <si>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</si>
  <si>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</si>
  <si>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</si>
  <si>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</si>
  <si>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</si>
  <si>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</si>
  <si>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</si>
  <si>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</si>
  <si>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</si>
  <si>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</si>
  <si>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</si>
  <si>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</si>
  <si>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</si>
  <si>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</si>
  <si>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</si>
  <si>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</si>
  <si>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</si>
  <si>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</si>
  <si>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</si>
  <si>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</si>
  <si>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</si>
  <si>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</si>
  <si>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</si>
  <si>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</si>
  <si>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</si>
  <si>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</si>
  <si>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</si>
  <si>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</si>
  <si>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</si>
  <si>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</si>
  <si>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</si>
  <si>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</si>
  <si>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</si>
  <si>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</si>
  <si>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</si>
  <si>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</si>
  <si>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</si>
  <si>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</si>
  <si>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</si>
  <si>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</si>
  <si>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</si>
  <si>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</si>
  <si>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</si>
  <si>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</si>
  <si>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</si>
  <si>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</si>
  <si>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</si>
  <si>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</si>
  <si>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</si>
  <si>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</si>
  <si>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</si>
  <si>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</si>
  <si>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</si>
  <si>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</si>
  <si>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</si>
  <si>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</si>
  <si>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</si>
  <si>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</si>
  <si>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</si>
  <si>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</si>
  <si>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</si>
  <si>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</si>
  <si>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</si>
  <si>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</si>
  <si>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</si>
  <si>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</si>
  <si>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</si>
  <si>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</si>
  <si>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</si>
  <si>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</si>
  <si>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</si>
  <si>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</si>
  <si>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</si>
  <si>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</si>
  <si>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</si>
  <si>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</si>
  <si>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</si>
  <si>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</si>
  <si>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</si>
  <si>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</si>
  <si>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</si>
  <si>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</si>
  <si>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</si>
  <si>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</si>
  <si>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</si>
  <si>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</si>
  <si>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</si>
  <si>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</si>
  <si>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</si>
  <si>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</si>
  <si>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</si>
  <si>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</si>
  <si>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</si>
  <si>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</si>
  <si>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</si>
  <si>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</si>
  <si>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</si>
  <si>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</si>
  <si>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</si>
  <si>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</si>
  <si>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</si>
  <si>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</si>
  <si>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</si>
  <si>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</si>
  <si>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</si>
  <si>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</si>
  <si>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</si>
  <si>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</si>
  <si>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</si>
  <si>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</si>
  <si>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</si>
  <si>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</si>
  <si>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</si>
  <si>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</si>
  <si>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</si>
  <si>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</si>
  <si>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</si>
  <si>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</si>
  <si>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</si>
  <si>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</si>
  <si>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</si>
  <si>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</si>
  <si>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</si>
  <si>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</si>
  <si>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</si>
  <si>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</si>
  <si>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</si>
  <si>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</si>
  <si>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</si>
  <si>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</si>
  <si>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</si>
  <si>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</si>
  <si>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</si>
  <si>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</si>
  <si>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</si>
  <si>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</si>
  <si>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</si>
  <si>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</si>
  <si>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</si>
  <si>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</si>
  <si>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</si>
  <si>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</si>
  <si>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</si>
  <si>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</si>
  <si>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</si>
  <si>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</si>
  <si>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</si>
  <si>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</si>
  <si>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</si>
  <si>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</si>
  <si>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</si>
  <si>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</si>
  <si>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</si>
  <si>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</si>
  <si>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</si>
  <si>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</si>
  <si>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</si>
  <si>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</si>
  <si>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</si>
  <si>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</si>
  <si>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</si>
  <si>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</si>
  <si>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</si>
  <si>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</si>
  <si>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</si>
  <si>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</si>
  <si>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</si>
  <si>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</si>
  <si>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</si>
  <si>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</si>
  <si>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</si>
  <si>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</si>
  <si>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</si>
  <si>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</si>
  <si>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</si>
  <si>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</si>
  <si>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</si>
  <si>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</si>
  <si>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</si>
  <si>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</si>
  <si>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</si>
  <si>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</si>
  <si>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</si>
  <si>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</si>
  <si>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</si>
  <si>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</si>
  <si>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</si>
  <si>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</si>
  <si>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</si>
  <si>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</si>
  <si>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</si>
  <si>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</si>
  <si>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</si>
  <si>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</si>
  <si>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</si>
  <si>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</si>
  <si>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</si>
  <si>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</si>
  <si>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</si>
  <si>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</si>
  <si>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</si>
  <si>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</si>
  <si>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</si>
  <si>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</si>
  <si>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</si>
  <si>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</si>
  <si>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</si>
  <si>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</si>
  <si>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</si>
  <si>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</si>
  <si>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</si>
  <si>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</si>
  <si>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</si>
  <si>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</si>
  <si>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</si>
  <si>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</si>
  <si>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</si>
  <si>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</si>
  <si>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</si>
  <si>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</si>
  <si>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</si>
  <si>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</si>
  <si>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</si>
  <si>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</si>
  <si>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</si>
  <si>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</si>
  <si>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</si>
  <si>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</si>
  <si>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</si>
  <si>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</si>
  <si>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</si>
  <si>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</si>
  <si>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</si>
  <si>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</si>
  <si>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</si>
  <si>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</si>
  <si>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</si>
  <si>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</si>
  <si>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</si>
  <si>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</si>
  <si>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</si>
  <si>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</si>
  <si>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</si>
  <si>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</si>
  <si>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</si>
  <si>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</si>
  <si>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</si>
  <si>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</si>
  <si>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</si>
  <si>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</si>
  <si>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</si>
  <si>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</si>
  <si>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</si>
  <si>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</si>
  <si>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</si>
  <si>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</si>
  <si>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</si>
  <si>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</si>
  <si>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</si>
  <si>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</si>
  <si>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</si>
  <si>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</si>
  <si>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</si>
  <si>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</si>
  <si>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</si>
  <si>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</si>
  <si>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</si>
  <si>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</si>
  <si>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</si>
  <si>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</si>
  <si>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</si>
  <si>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</si>
  <si>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</si>
  <si>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</si>
  <si>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</si>
  <si>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</si>
  <si>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</si>
  <si>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</si>
  <si>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</si>
  <si>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</si>
  <si>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</si>
  <si>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</si>
  <si>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</si>
  <si>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</si>
  <si>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</si>
  <si>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</si>
  <si>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</si>
  <si>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</si>
  <si>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</si>
  <si>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</si>
  <si>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</si>
  <si>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</si>
  <si>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</si>
  <si>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</si>
  <si>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</si>
  <si>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</si>
  <si>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</si>
  <si>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</si>
  <si>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</si>
  <si>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</si>
  <si>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</si>
  <si>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</si>
  <si>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</si>
  <si>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</si>
  <si>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</si>
  <si>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</si>
  <si>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</si>
  <si>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</si>
  <si>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</si>
  <si>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</si>
  <si>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</si>
  <si>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</si>
  <si>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</si>
  <si>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</si>
  <si>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</si>
  <si>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</si>
  <si>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</si>
  <si>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</si>
  <si>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</si>
  <si>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</si>
  <si>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</si>
  <si>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</si>
  <si>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</si>
  <si>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</si>
  <si>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</si>
  <si>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</si>
  <si>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</si>
  <si>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</si>
  <si>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</si>
  <si>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</si>
  <si>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</si>
  <si>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</si>
  <si>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</si>
  <si>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</si>
  <si>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</si>
  <si>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</si>
  <si>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</si>
  <si>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</si>
  <si>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</si>
  <si>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</si>
  <si>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</si>
  <si>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</si>
  <si>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</si>
  <si>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</si>
  <si>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</si>
  <si>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</si>
  <si>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</si>
  <si>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</si>
  <si>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</si>
  <si>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</si>
  <si>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</si>
  <si>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</si>
  <si>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</si>
  <si>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</si>
  <si>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</si>
  <si>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</si>
  <si>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</si>
  <si>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</si>
  <si>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</si>
  <si>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</si>
  <si>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</si>
  <si>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</si>
  <si>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</si>
  <si>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</si>
  <si>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</si>
  <si>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</si>
  <si>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</si>
  <si>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</si>
  <si>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</si>
  <si>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</si>
  <si>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</si>
  <si>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</si>
  <si>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</si>
  <si>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</si>
  <si>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</si>
  <si>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</si>
  <si>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</si>
  <si>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</si>
  <si>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</si>
  <si>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</si>
  <si>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</si>
  <si>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</si>
  <si>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</si>
  <si>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</si>
  <si>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</si>
  <si>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</si>
  <si>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</si>
  <si>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</si>
  <si>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</si>
  <si>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</si>
  <si>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</si>
  <si>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</si>
  <si>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</si>
  <si>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</si>
  <si>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</si>
  <si>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</si>
  <si>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</si>
  <si>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</si>
  <si>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</si>
  <si>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</si>
  <si>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</si>
  <si>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</si>
  <si>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</si>
  <si>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</si>
  <si>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</si>
  <si>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</si>
  <si>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</si>
  <si>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</si>
  <si>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</si>
  <si>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</si>
  <si>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</si>
  <si>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</si>
  <si>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</si>
  <si>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</si>
  <si>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</si>
  <si>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</si>
  <si>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</si>
  <si>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</si>
  <si>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</si>
  <si>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</si>
  <si>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</si>
  <si>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</si>
  <si>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</si>
  <si>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</si>
  <si>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</si>
  <si>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</si>
  <si>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</si>
  <si>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</si>
  <si>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</si>
  <si>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</si>
  <si>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</si>
  <si>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</si>
  <si>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</si>
  <si>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</si>
  <si>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</si>
  <si>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</si>
  <si>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</si>
  <si>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</si>
  <si>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</si>
  <si>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</si>
  <si>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</si>
  <si>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</si>
  <si>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</si>
  <si>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</si>
  <si>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</si>
  <si>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</si>
  <si>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</si>
  <si>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</si>
  <si>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</si>
  <si>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</si>
  <si>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</si>
  <si>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</si>
  <si>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</si>
  <si>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</si>
  <si>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</si>
  <si>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</si>
  <si>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</si>
  <si>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</si>
  <si>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</si>
  <si>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</si>
  <si>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</si>
  <si>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</si>
  <si>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</si>
  <si>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</si>
  <si>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</si>
  <si>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</si>
  <si>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</si>
  <si>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</si>
  <si>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</si>
  <si>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</si>
  <si>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</si>
  <si>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</si>
  <si>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</si>
  <si>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</si>
  <si>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</si>
  <si>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</si>
  <si>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</si>
  <si>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</si>
  <si>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</si>
  <si>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</si>
  <si>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</si>
  <si>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</si>
  <si>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</si>
  <si>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</si>
  <si>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</si>
  <si>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</si>
  <si>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</si>
  <si>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</si>
  <si>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</si>
  <si>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</si>
  <si>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</si>
  <si>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</si>
  <si>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</si>
  <si>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</si>
  <si>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</si>
  <si>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</si>
  <si>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</si>
  <si>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</si>
  <si>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</si>
  <si>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</si>
  <si>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</si>
  <si>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</si>
  <si>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</si>
  <si>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</si>
  <si>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</si>
  <si>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</si>
  <si>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</si>
  <si>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</si>
  <si>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</si>
  <si>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</si>
  <si>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</si>
  <si>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</si>
  <si>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</si>
  <si>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</si>
  <si>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</si>
  <si>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</si>
  <si>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</si>
  <si>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</si>
  <si>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</si>
  <si>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</si>
  <si>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</si>
  <si>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</si>
  <si>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</si>
  <si>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</si>
  <si>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</si>
  <si>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</si>
  <si>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</si>
  <si>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</si>
  <si>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</si>
  <si>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</si>
  <si>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</si>
  <si>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</si>
  <si>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</si>
  <si>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</si>
  <si>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</si>
  <si>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</si>
  <si>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</si>
  <si>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</si>
  <si>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</si>
  <si>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</si>
  <si>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</si>
  <si>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</si>
  <si>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</si>
  <si>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</si>
  <si>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</si>
  <si>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</si>
  <si>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</si>
  <si>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</si>
  <si>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</si>
  <si>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</si>
  <si>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</si>
  <si>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</si>
  <si>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</si>
  <si>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</si>
  <si>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</si>
  <si>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</si>
  <si>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</si>
  <si>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</si>
  <si>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</si>
  <si>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</si>
  <si>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</si>
  <si>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</si>
  <si>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</si>
  <si>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</si>
  <si>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</si>
  <si>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</si>
  <si>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</si>
  <si>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</si>
  <si>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</si>
  <si>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</si>
  <si>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</si>
  <si>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</si>
  <si>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</si>
  <si>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</si>
  <si>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</si>
  <si>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</si>
  <si>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</si>
  <si>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</si>
  <si>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</si>
  <si>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</si>
  <si>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</si>
  <si>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</si>
  <si>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</si>
  <si>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</si>
  <si>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</si>
  <si>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</si>
  <si>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</si>
  <si>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</si>
  <si>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</si>
  <si>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</si>
  <si>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</si>
  <si>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</si>
  <si>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</si>
  <si>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</si>
  <si>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</si>
  <si>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</si>
  <si>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</si>
  <si>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</si>
  <si>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</si>
  <si>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</si>
  <si>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</si>
  <si>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</si>
  <si>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</si>
  <si>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</si>
  <si>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</si>
  <si>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</si>
  <si>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</si>
  <si>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</si>
  <si>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</si>
  <si>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</si>
  <si>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</si>
  <si>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</si>
  <si>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</si>
  <si>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</si>
  <si>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</si>
  <si>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</si>
  <si>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</si>
  <si>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</si>
  <si>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</si>
  <si>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</si>
  <si>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</si>
  <si>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</si>
  <si>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</si>
  <si>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</si>
  <si>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</si>
  <si>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</si>
  <si>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</si>
  <si>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</si>
  <si>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</si>
  <si>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</si>
  <si>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</si>
  <si>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</si>
  <si>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</si>
  <si>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</si>
  <si>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</si>
  <si>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</si>
  <si>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</si>
  <si>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</si>
  <si>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</si>
  <si>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</si>
  <si>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</si>
  <si>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</si>
  <si>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</si>
  <si>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</si>
  <si>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</si>
  <si>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</si>
  <si>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</si>
  <si>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</si>
  <si>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</si>
  <si>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</si>
  <si>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</si>
  <si>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</si>
  <si>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</si>
  <si>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</si>
  <si>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</si>
  <si>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</si>
  <si>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</si>
  <si>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</si>
  <si>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</si>
  <si>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</si>
  <si>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</si>
  <si>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</si>
  <si>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</si>
  <si>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</si>
  <si>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</si>
  <si>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</si>
  <si>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</si>
  <si>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</si>
  <si>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</si>
  <si>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</si>
  <si>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</si>
  <si>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</si>
  <si>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</si>
  <si>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</si>
  <si>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</si>
  <si>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</si>
  <si>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</si>
  <si>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</si>
  <si>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</si>
  <si>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</si>
  <si>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</si>
  <si>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</si>
  <si>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</si>
  <si>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</si>
  <si>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</si>
  <si>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</si>
  <si>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</si>
  <si>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</si>
  <si>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</si>
  <si>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</si>
  <si>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</si>
  <si>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</si>
  <si>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</si>
  <si>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</si>
  <si>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</si>
  <si>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</si>
  <si>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</si>
  <si>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</si>
  <si>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</si>
  <si>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</si>
  <si>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</si>
  <si>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</si>
  <si>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</si>
  <si>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</si>
  <si>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</si>
  <si>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</si>
  <si>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</si>
  <si>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</si>
  <si>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</si>
  <si>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</si>
  <si>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</si>
  <si>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</si>
  <si>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</si>
  <si>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</si>
  <si>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</si>
  <si>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</si>
  <si>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</si>
  <si>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</si>
  <si>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</si>
  <si>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</si>
  <si>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</si>
  <si>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</si>
  <si>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</si>
  <si>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</si>
  <si>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</si>
  <si>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</si>
  <si>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</si>
  <si>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</si>
  <si>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</si>
  <si>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</si>
  <si>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</si>
  <si>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</si>
  <si>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</si>
  <si>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</si>
  <si>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</si>
  <si>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</si>
  <si>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</si>
  <si>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</si>
  <si>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</si>
  <si>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</si>
  <si>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</si>
  <si>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</si>
  <si>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</si>
  <si>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</si>
  <si>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</si>
  <si>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</si>
  <si>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</si>
  <si>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</si>
  <si>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</si>
  <si>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</si>
  <si>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</si>
  <si>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</si>
  <si>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</si>
  <si>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</si>
  <si>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</si>
  <si>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</si>
  <si>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</si>
  <si>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</si>
  <si>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</si>
  <si>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</si>
  <si>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</si>
  <si>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</si>
  <si>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</si>
  <si>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</si>
  <si>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</si>
  <si>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</si>
  <si>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</si>
  <si>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</si>
  <si>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</si>
  <si>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</si>
  <si>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</si>
  <si>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</si>
  <si>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</si>
  <si>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</si>
  <si>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</si>
  <si>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</si>
  <si>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</si>
  <si>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</si>
  <si>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</si>
  <si>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</si>
  <si>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</si>
  <si>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</si>
  <si>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</si>
  <si>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</si>
  <si>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</si>
  <si>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</si>
  <si>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</si>
  <si>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</si>
  <si>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</si>
  <si>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</si>
  <si>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</si>
  <si>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</si>
  <si>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</si>
  <si>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</si>
  <si>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</si>
  <si>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</si>
  <si>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</si>
  <si>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</si>
  <si>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</si>
  <si>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</si>
  <si>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</si>
  <si>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</si>
  <si>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</si>
  <si>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</si>
  <si>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</si>
  <si>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</si>
  <si>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</si>
  <si>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</si>
  <si>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</si>
  <si>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</si>
  <si>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</si>
  <si>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</si>
  <si>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</si>
  <si>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</si>
  <si>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</si>
  <si>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</si>
  <si>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</si>
  <si>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</si>
  <si>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</si>
  <si>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</si>
  <si>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</si>
  <si>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</si>
  <si>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</si>
  <si>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</si>
  <si>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</si>
  <si>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</si>
  <si>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</si>
  <si>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</si>
  <si>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</si>
  <si>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</si>
  <si>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</si>
  <si>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</si>
  <si>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</si>
  <si>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</si>
  <si>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</si>
  <si>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</si>
  <si>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</si>
  <si>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</si>
  <si>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</si>
  <si>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</si>
  <si>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</si>
  <si>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</si>
  <si>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</si>
  <si>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</si>
  <si>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</si>
  <si>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</si>
  <si>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</si>
  <si>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</si>
  <si>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</si>
  <si>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</si>
  <si>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</si>
  <si>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</si>
  <si>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</si>
  <si>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</si>
  <si>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</si>
  <si>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</si>
  <si>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</si>
  <si>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</si>
  <si>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</si>
  <si>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</si>
  <si>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</si>
  <si>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</si>
  <si>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</si>
  <si>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</si>
  <si>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</si>
  <si>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</si>
  <si>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</si>
  <si>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</si>
  <si>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</si>
  <si>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</si>
  <si>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</si>
  <si>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</si>
  <si>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</si>
  <si>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</si>
  <si>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</si>
  <si>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</si>
  <si>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</si>
  <si>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</si>
  <si>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</si>
  <si>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</si>
  <si>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</si>
  <si>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</si>
  <si>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</si>
  <si>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</si>
  <si>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</si>
  <si>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</si>
  <si>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</si>
  <si>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</si>
  <si>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</si>
  <si>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</si>
  <si>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</si>
  <si>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</si>
  <si>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</si>
  <si>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</si>
  <si>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</si>
  <si>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</si>
  <si>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</si>
  <si>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</si>
  <si>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</si>
  <si>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</si>
  <si>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</si>
  <si>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</si>
  <si>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</si>
  <si>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</si>
  <si>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</si>
  <si>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</si>
  <si>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</si>
  <si>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</si>
  <si>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</si>
  <si>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</si>
  <si>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</si>
  <si>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</si>
  <si>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</si>
  <si>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</si>
  <si>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</si>
  <si>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</si>
  <si>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</si>
  <si>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</si>
  <si>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</si>
  <si>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</si>
  <si>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</si>
  <si>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</si>
  <si>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</si>
  <si>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</si>
  <si>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</si>
  <si>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</si>
  <si>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</si>
  <si>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</si>
  <si>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</si>
  <si>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</si>
  <si>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</si>
  <si>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</si>
  <si>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</si>
  <si>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</si>
  <si>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</si>
  <si>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</si>
  <si>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</si>
  <si>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</si>
  <si>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</si>
  <si>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</si>
  <si>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</si>
  <si>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</si>
  <si>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</si>
  <si>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</si>
  <si>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</si>
  <si>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</si>
  <si>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</si>
  <si>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</si>
  <si>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</si>
  <si>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</si>
  <si>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</si>
  <si>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</si>
  <si>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</si>
  <si>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</si>
  <si>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</si>
  <si>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</si>
  <si>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</si>
  <si>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</si>
  <si>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</si>
  <si>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</si>
  <si>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</si>
  <si>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</si>
  <si>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</si>
  <si>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</si>
  <si>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</si>
  <si>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</si>
  <si>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</si>
  <si>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</si>
  <si>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</si>
  <si>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</si>
  <si>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</si>
  <si>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</si>
  <si>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</si>
  <si>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</si>
  <si>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</si>
  <si>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</si>
  <si>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</si>
  <si>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</si>
  <si>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</si>
  <si>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</si>
  <si>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</si>
  <si>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</si>
  <si>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</si>
  <si>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</si>
  <si>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</si>
  <si>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</si>
  <si>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</si>
  <si>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</si>
  <si>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</si>
  <si>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</si>
  <si>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</si>
  <si>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</si>
  <si>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</si>
  <si>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</si>
  <si>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</si>
  <si>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</si>
  <si>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</si>
  <si>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</si>
  <si>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</si>
  <si>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</si>
  <si>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</si>
  <si>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</si>
  <si>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</si>
  <si>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</si>
  <si>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</si>
  <si>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</si>
  <si>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</si>
  <si>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</si>
  <si>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</si>
  <si>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</si>
  <si>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</si>
  <si>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</si>
  <si>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</si>
  <si>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</si>
  <si>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</si>
  <si>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</si>
  <si>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</si>
  <si>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</si>
  <si>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</si>
  <si>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</si>
  <si>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</si>
  <si>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</si>
  <si>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</si>
  <si>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</si>
  <si>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</si>
  <si>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</si>
  <si>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</si>
  <si>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</si>
  <si>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</si>
  <si>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</si>
  <si>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</si>
  <si>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</si>
  <si>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</si>
  <si>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</si>
  <si>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</si>
  <si>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</si>
  <si>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</si>
  <si>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</si>
  <si>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</si>
  <si>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</si>
  <si>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</si>
  <si>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</si>
  <si>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</si>
  <si>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</si>
  <si>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</si>
  <si>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</si>
  <si>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</si>
  <si>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</si>
  <si>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</si>
  <si>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</si>
  <si>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</si>
  <si>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</si>
  <si>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</si>
  <si>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</si>
  <si>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</si>
  <si>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</si>
  <si>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</si>
  <si>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</si>
  <si>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</si>
  <si>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</si>
  <si>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</si>
  <si>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</si>
  <si>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</si>
  <si>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</si>
  <si>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</si>
  <si>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</si>
  <si>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</si>
  <si>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</si>
  <si>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</si>
  <si>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</si>
  <si>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</si>
  <si>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</si>
  <si>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</si>
  <si>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</si>
  <si>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</si>
  <si>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</si>
  <si>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</si>
  <si>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</si>
  <si>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</si>
  <si>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</si>
  <si>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</si>
  <si>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</si>
  <si>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</si>
  <si>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</si>
  <si>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</si>
  <si>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</si>
  <si>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</si>
  <si>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</si>
  <si>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</si>
  <si>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</si>
  <si>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</si>
  <si>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</si>
  <si>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</si>
  <si>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</si>
  <si>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</si>
  <si>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</si>
  <si>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</si>
  <si>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</si>
  <si>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</si>
  <si>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</si>
  <si>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</si>
  <si>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</si>
  <si>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</si>
  <si>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</si>
  <si>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</si>
  <si>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</si>
  <si>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</si>
  <si>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</si>
  <si>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</si>
  <si>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</si>
  <si>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</si>
  <si>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</si>
  <si>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</si>
  <si>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</si>
  <si>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</si>
  <si>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</si>
  <si>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</si>
  <si>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</si>
  <si>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</si>
  <si>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</si>
  <si>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</si>
  <si>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</si>
  <si>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</si>
  <si>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</si>
  <si>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</si>
  <si>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</si>
  <si>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</si>
  <si>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</si>
  <si>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</si>
  <si>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</si>
  <si>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</si>
  <si>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</si>
  <si>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</si>
  <si>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</si>
  <si>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</si>
  <si>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</si>
  <si>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</si>
  <si>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</si>
  <si>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</si>
  <si>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</si>
  <si>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</si>
  <si>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</si>
  <si>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</si>
  <si>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</si>
  <si>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</si>
  <si>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</si>
  <si>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</si>
  <si>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</si>
  <si>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</si>
  <si>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</si>
  <si>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</si>
  <si>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</si>
  <si>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</si>
  <si>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</si>
  <si>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</si>
  <si>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</si>
  <si>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</si>
  <si>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</si>
  <si>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</si>
  <si>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</si>
  <si>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</si>
  <si>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</si>
  <si>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</si>
  <si>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</si>
  <si>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</si>
  <si>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</si>
  <si>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</si>
  <si>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</si>
  <si>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</si>
  <si>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</si>
  <si>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</si>
  <si>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</si>
  <si>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</si>
  <si>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</si>
  <si>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</si>
  <si>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</si>
  <si>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</si>
  <si>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</si>
  <si>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</si>
  <si>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</si>
  <si>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</si>
  <si>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</si>
  <si>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</si>
  <si>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</si>
  <si>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</si>
  <si>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</si>
  <si>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</si>
  <si>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</si>
  <si>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</si>
  <si>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</si>
  <si>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</si>
  <si>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</si>
  <si>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</si>
  <si>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</si>
  <si>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</si>
  <si>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</si>
  <si>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</si>
  <si>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</si>
  <si>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</si>
  <si>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</si>
  <si>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</si>
  <si>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</si>
  <si>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</si>
  <si>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</si>
  <si>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</si>
  <si>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</si>
  <si>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</si>
  <si>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</si>
  <si>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</si>
  <si>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</si>
  <si>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</si>
  <si>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</si>
  <si>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</si>
  <si>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</si>
  <si>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</si>
  <si>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</si>
  <si>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</si>
  <si>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</si>
  <si>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</si>
  <si>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</si>
  <si>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</si>
  <si>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</si>
  <si>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</si>
  <si>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</si>
  <si>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</si>
  <si>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</si>
  <si>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</si>
  <si>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</si>
  <si>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</si>
  <si>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</si>
  <si>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</si>
  <si>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</si>
  <si>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</si>
  <si>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</si>
  <si>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</si>
  <si>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</si>
  <si>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</si>
  <si>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</si>
  <si>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</si>
  <si>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</si>
  <si>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</si>
  <si>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</si>
  <si>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</si>
  <si>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</si>
  <si>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</si>
  <si>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</si>
  <si>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</si>
  <si>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</si>
  <si>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</si>
  <si>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</si>
  <si>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</si>
  <si>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</si>
  <si>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</si>
  <si>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</si>
  <si>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</si>
  <si>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</si>
  <si>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</si>
  <si>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</si>
  <si>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</si>
  <si>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</si>
  <si>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</si>
  <si>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</si>
  <si>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</si>
  <si>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</si>
  <si>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</si>
  <si>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</si>
  <si>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</si>
  <si>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</si>
  <si>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</si>
  <si>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</si>
  <si>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</si>
  <si>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</si>
  <si>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</si>
  <si>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</si>
  <si>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</si>
  <si>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</si>
  <si>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</si>
  <si>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</si>
  <si>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</si>
  <si>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</si>
  <si>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</si>
  <si>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</si>
  <si>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</si>
  <si>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</si>
  <si>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</si>
  <si>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</si>
  <si>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</si>
  <si>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</si>
  <si>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</si>
  <si>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</si>
  <si>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</si>
  <si>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</si>
  <si>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</si>
  <si>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</si>
  <si>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</si>
  <si>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</si>
  <si>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</si>
  <si>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</si>
  <si>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</si>
  <si>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</si>
  <si>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</si>
  <si>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</si>
  <si>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</si>
  <si>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</si>
  <si>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</si>
  <si>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</si>
  <si>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</si>
  <si>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</si>
  <si>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</si>
  <si>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</si>
  <si>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</si>
  <si>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</si>
  <si>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</si>
  <si>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</si>
  <si>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</si>
  <si>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</si>
  <si>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</si>
  <si>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</si>
  <si>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</si>
  <si>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</si>
  <si>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</si>
  <si>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</si>
  <si>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</si>
  <si>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</si>
  <si>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</si>
  <si>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</si>
  <si>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</si>
  <si>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</si>
  <si>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</si>
  <si>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</si>
  <si>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</si>
  <si>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</si>
  <si>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</si>
  <si>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</si>
  <si>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</si>
  <si>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</si>
  <si>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</si>
  <si>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</si>
  <si>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</si>
  <si>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</si>
  <si>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</si>
  <si>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</si>
  <si>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</si>
  <si>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</si>
  <si>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</si>
  <si>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</si>
  <si>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</si>
  <si>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</si>
  <si>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</si>
  <si>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</si>
  <si>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</si>
  <si>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</si>
  <si>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</si>
  <si>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</si>
  <si>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</si>
  <si>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</si>
  <si>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</si>
  <si>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</si>
  <si>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</si>
  <si>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</si>
  <si>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</si>
  <si>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</si>
  <si>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</si>
  <si>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</si>
  <si>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</si>
  <si>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</si>
  <si>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</si>
  <si>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</si>
  <si>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</si>
  <si>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</si>
  <si>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</si>
  <si>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</si>
  <si>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</si>
  <si>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</si>
  <si>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</si>
  <si>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</si>
  <si>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</si>
  <si>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</si>
  <si>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</si>
  <si>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</si>
  <si>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</si>
  <si>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</si>
  <si>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</si>
  <si>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</si>
  <si>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</si>
  <si>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</si>
  <si>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</si>
  <si>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</si>
  <si>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</si>
  <si>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</si>
  <si>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</si>
  <si>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</si>
  <si>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</si>
  <si>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</si>
  <si>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</si>
  <si>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</si>
  <si>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</si>
  <si>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</si>
  <si>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</si>
  <si>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</si>
  <si>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</si>
  <si>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</si>
  <si>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</si>
  <si>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</si>
  <si>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</si>
  <si>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</si>
  <si>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</si>
  <si>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</si>
  <si>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</si>
  <si>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</si>
  <si>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</si>
  <si>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</si>
  <si>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</si>
  <si>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</si>
  <si>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</si>
  <si>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</si>
  <si>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</si>
  <si>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</si>
  <si>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</si>
  <si>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</si>
  <si>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</si>
  <si>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</si>
  <si>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</si>
  <si>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</si>
  <si>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</si>
  <si>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</si>
  <si>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</si>
  <si>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</si>
  <si>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</si>
  <si>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</si>
  <si>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</si>
  <si>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</si>
  <si>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</si>
  <si>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</si>
  <si>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</si>
  <si>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</si>
  <si>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</si>
  <si>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</si>
  <si>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</si>
  <si>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</si>
  <si>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</si>
  <si>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</si>
  <si>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</si>
  <si>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</si>
  <si>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</si>
  <si>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</si>
  <si>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</si>
  <si>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</si>
  <si>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</si>
  <si>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</si>
  <si>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</si>
  <si>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</si>
  <si>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</si>
  <si>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</si>
  <si>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</si>
  <si>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</si>
  <si>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</si>
  <si>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</si>
  <si>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</si>
  <si>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</si>
  <si>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</si>
  <si>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</si>
  <si>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</si>
  <si>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</si>
  <si>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</si>
  <si>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</si>
  <si>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</si>
  <si>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</si>
  <si>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</si>
  <si>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</si>
  <si>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</si>
  <si>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</si>
  <si>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</si>
  <si>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</si>
  <si>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</si>
  <si>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</si>
  <si>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</si>
  <si>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</si>
  <si>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</si>
  <si>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</si>
  <si>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</si>
  <si>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</si>
  <si>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</si>
  <si>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</si>
  <si>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</si>
  <si>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</si>
  <si>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</si>
  <si>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</si>
  <si>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</si>
  <si>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</si>
  <si>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</si>
  <si>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</si>
  <si>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</si>
  <si>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</si>
  <si>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</si>
  <si>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</si>
  <si>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</si>
  <si>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</si>
  <si>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</si>
  <si>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</si>
  <si>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</si>
  <si>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</si>
  <si>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</si>
  <si>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</si>
  <si>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</si>
  <si>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</si>
  <si>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</si>
  <si>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</si>
  <si>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</si>
  <si>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</si>
  <si>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</si>
  <si>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</si>
  <si>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</si>
  <si>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</si>
  <si>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</si>
  <si>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</si>
  <si>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</si>
  <si>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</si>
  <si>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</si>
  <si>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</si>
  <si>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</si>
  <si>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</si>
  <si>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</si>
  <si>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</si>
  <si>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</si>
  <si>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</si>
  <si>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</si>
  <si>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</si>
  <si>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</si>
  <si>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</si>
  <si>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</si>
  <si>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</si>
  <si>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</si>
  <si>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</si>
  <si>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</si>
  <si>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</si>
  <si>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</si>
  <si>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</si>
  <si>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</si>
  <si>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</si>
  <si>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</si>
  <si>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</si>
  <si>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</si>
  <si>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</si>
  <si>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</si>
  <si>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</si>
  <si>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</si>
  <si>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</si>
  <si>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</si>
  <si>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</si>
  <si>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</si>
  <si>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</si>
  <si>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</si>
  <si>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</si>
  <si>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</si>
  <si>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</si>
  <si>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</si>
  <si>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</si>
  <si>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</si>
  <si>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</si>
  <si>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</si>
  <si>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</si>
  <si>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</si>
  <si>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</si>
  <si>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</si>
  <si>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</si>
  <si>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</si>
  <si>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</si>
  <si>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</si>
  <si>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</si>
  <si>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</si>
  <si>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</si>
  <si>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</si>
  <si>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</si>
  <si>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</si>
  <si>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</si>
  <si>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</si>
  <si>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</si>
  <si>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</si>
  <si>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</si>
  <si>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</si>
  <si>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</si>
  <si>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</si>
  <si>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</si>
  <si>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</si>
  <si>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</si>
  <si>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</si>
  <si>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</si>
  <si>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</si>
  <si>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</si>
  <si>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</si>
  <si>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</si>
  <si>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</si>
  <si>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</si>
  <si>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</si>
  <si>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</si>
  <si>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</si>
  <si>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</si>
  <si>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</si>
  <si>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</si>
  <si>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</si>
  <si>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</si>
  <si>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</si>
  <si>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</si>
  <si>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</si>
  <si>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</si>
  <si>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</si>
  <si>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</si>
  <si>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</si>
  <si>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</si>
  <si>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</si>
  <si>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</si>
  <si>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</si>
  <si>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</si>
  <si>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</si>
  <si>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</si>
  <si>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</si>
  <si>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</si>
  <si>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</si>
  <si>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</si>
  <si>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</si>
  <si>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</si>
  <si>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</si>
  <si>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</si>
  <si>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</si>
  <si>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</si>
  <si>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</si>
  <si>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</si>
  <si>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</si>
  <si>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</si>
  <si>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</si>
  <si>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</si>
  <si>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</si>
  <si>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</si>
  <si>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</si>
  <si>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</si>
  <si>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</si>
  <si>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</si>
  <si>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</si>
  <si>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</si>
  <si>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</si>
  <si>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</si>
  <si>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</si>
  <si>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</si>
  <si>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</si>
  <si>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</si>
  <si>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</si>
  <si>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</si>
  <si>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</si>
  <si>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</si>
  <si>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</si>
  <si>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</si>
  <si>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</si>
  <si>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</si>
  <si>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</si>
  <si>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</si>
  <si>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</si>
  <si>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</si>
  <si>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</si>
  <si>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</si>
  <si>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</si>
  <si>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</si>
  <si>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</si>
  <si>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</si>
  <si>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</si>
  <si>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</si>
  <si>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</si>
  <si>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</si>
  <si>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</si>
  <si>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</si>
  <si>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</si>
  <si>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</si>
  <si>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</si>
  <si>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</si>
  <si>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</si>
  <si>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</si>
  <si>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</si>
  <si>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</si>
  <si>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</si>
  <si>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</si>
  <si>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</si>
  <si>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</si>
  <si>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</si>
  <si>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</si>
  <si>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</si>
  <si>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</si>
  <si>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</si>
  <si>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</si>
  <si>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</si>
  <si>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</si>
  <si>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</si>
  <si>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</si>
  <si>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</si>
  <si>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</si>
  <si>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</si>
  <si>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</si>
  <si>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</si>
  <si>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</si>
  <si>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</si>
  <si>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</si>
  <si>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</si>
  <si>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</si>
  <si>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</si>
  <si>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</si>
  <si>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</si>
  <si>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</si>
  <si>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</si>
  <si>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</si>
  <si>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</si>
  <si>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</si>
  <si>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</si>
  <si>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</si>
  <si>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</si>
  <si>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</si>
  <si>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</si>
  <si>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</si>
  <si>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</si>
  <si>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</si>
  <si>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</si>
  <si>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</si>
  <si>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</si>
  <si>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</si>
  <si>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</si>
  <si>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</si>
  <si>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</si>
  <si>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</si>
  <si>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</si>
  <si>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</si>
  <si>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</si>
  <si>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</si>
  <si>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</si>
  <si>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</si>
  <si>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</si>
  <si>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</si>
  <si>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</si>
  <si>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</si>
  <si>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</si>
  <si>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</si>
  <si>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</si>
  <si>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</si>
  <si>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</si>
  <si>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</si>
  <si>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</si>
  <si>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</si>
  <si>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</si>
  <si>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</si>
  <si>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</si>
  <si>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</si>
  <si>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</si>
  <si>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</si>
  <si>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</si>
  <si>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</si>
  <si>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</si>
  <si>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</si>
  <si>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</si>
  <si>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</si>
  <si>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</si>
  <si>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</si>
  <si>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</si>
  <si>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</si>
  <si>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</si>
  <si>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</si>
  <si>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</si>
  <si>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</si>
  <si>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</si>
  <si>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</si>
  <si>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</si>
  <si>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</si>
  <si>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</si>
  <si>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</si>
  <si>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</si>
  <si>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</si>
  <si>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</si>
  <si>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</si>
  <si>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</si>
  <si>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</si>
  <si>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</si>
  <si>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</si>
  <si>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</si>
  <si>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</si>
  <si>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</si>
  <si>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</si>
  <si>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</si>
  <si>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</si>
  <si>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</si>
  <si>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</si>
  <si>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</si>
  <si>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</si>
  <si>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</si>
  <si>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</si>
  <si>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</si>
  <si>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</si>
  <si>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</si>
  <si>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</si>
  <si>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</si>
  <si>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</si>
  <si>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</si>
  <si>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</si>
  <si>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</si>
  <si>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</si>
  <si>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</si>
  <si>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</si>
  <si>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</si>
  <si>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</si>
  <si>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</si>
  <si>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</si>
  <si>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</si>
  <si>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</si>
  <si>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</si>
  <si>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</si>
  <si>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</si>
  <si>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</si>
  <si>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</si>
  <si>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</si>
  <si>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</si>
  <si>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</si>
  <si>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</si>
  <si>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</si>
  <si>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</si>
  <si>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</si>
  <si>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</si>
  <si>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</si>
  <si>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</si>
  <si>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</si>
  <si>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</si>
  <si>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</si>
  <si>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</si>
  <si>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</si>
  <si>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</si>
  <si>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</si>
  <si>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</si>
  <si>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</si>
  <si>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</si>
  <si>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</si>
  <si>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</si>
  <si>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</si>
  <si>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</si>
  <si>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</si>
  <si>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</si>
  <si>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</si>
  <si>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</si>
  <si>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</si>
  <si>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</si>
  <si>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</si>
  <si>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</si>
  <si>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</si>
  <si>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</si>
  <si>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</si>
  <si>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</si>
  <si>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</si>
  <si>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</si>
  <si>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</si>
  <si>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</si>
  <si>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</si>
  <si>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</si>
  <si>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</si>
  <si>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</si>
  <si>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</si>
  <si>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</si>
  <si>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</si>
  <si>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</si>
  <si>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</si>
  <si>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</si>
  <si>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</si>
  <si>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</si>
  <si>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</si>
  <si>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</si>
  <si>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</si>
  <si>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</si>
  <si>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</si>
  <si>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</si>
  <si>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</si>
  <si>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</si>
  <si>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</si>
  <si>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</si>
  <si>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</si>
  <si>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</si>
  <si>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</si>
  <si>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</si>
  <si>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</si>
  <si>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</si>
  <si>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</si>
  <si>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</si>
  <si>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</si>
  <si>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</si>
  <si>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</si>
  <si>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</si>
  <si>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</si>
  <si>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</si>
  <si>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</si>
  <si>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</si>
  <si>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</si>
  <si>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</si>
  <si>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</si>
  <si>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</si>
  <si>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</si>
  <si>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</si>
  <si>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</si>
  <si>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</si>
  <si>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</si>
  <si>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</si>
  <si>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</si>
  <si>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</si>
  <si>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</si>
  <si>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</si>
  <si>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</si>
  <si>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</si>
  <si>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</si>
  <si>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</si>
  <si>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</si>
  <si>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</si>
  <si>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</si>
  <si>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</si>
  <si>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</si>
  <si>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</si>
  <si>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</si>
  <si>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</si>
  <si>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</si>
  <si>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</si>
  <si>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</si>
  <si>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</si>
  <si>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</si>
  <si>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</si>
  <si>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</si>
  <si>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</si>
  <si>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</si>
  <si>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</si>
  <si>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</si>
  <si>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</si>
  <si>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</si>
  <si>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</si>
  <si>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</si>
  <si>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</si>
  <si>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</si>
  <si>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</si>
  <si>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</si>
  <si>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</si>
  <si>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</si>
  <si>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</si>
  <si>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</si>
  <si>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</si>
  <si>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</si>
  <si>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</si>
  <si>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</si>
  <si>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</si>
  <si>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</si>
  <si>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</si>
  <si>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</si>
  <si>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</si>
  <si>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</si>
  <si>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</si>
  <si>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</si>
  <si>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</si>
  <si>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</si>
  <si>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</si>
  <si>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</si>
  <si>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</si>
  <si>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</si>
  <si>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</si>
  <si>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</si>
  <si>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</si>
  <si>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</si>
  <si>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</si>
  <si>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</si>
  <si>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</si>
  <si>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</si>
  <si>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</si>
  <si>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</si>
  <si>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</si>
  <si>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</si>
  <si>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</si>
  <si>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</si>
  <si>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</si>
  <si>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</si>
  <si>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</si>
  <si>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</si>
  <si>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</si>
  <si>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</si>
  <si>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</si>
  <si>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</si>
  <si>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</si>
  <si>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</si>
  <si>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</si>
  <si>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</si>
  <si>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</si>
  <si>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</si>
  <si>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</si>
  <si>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</si>
  <si>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</si>
  <si>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</si>
  <si>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</si>
  <si>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</si>
  <si>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</si>
  <si>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</si>
  <si>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</si>
  <si>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</si>
  <si>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</si>
  <si>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</si>
  <si>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</si>
  <si>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</si>
  <si>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</si>
  <si>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</si>
  <si>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</si>
  <si>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</si>
  <si>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</si>
  <si>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</si>
  <si>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</si>
  <si>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</si>
  <si>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</si>
  <si>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</si>
  <si>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</si>
  <si>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</si>
  <si>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</si>
  <si>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</si>
  <si>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</si>
  <si>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</si>
  <si>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</si>
  <si>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</si>
  <si>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</si>
  <si>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</si>
  <si>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</si>
  <si>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</si>
  <si>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</si>
  <si>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</si>
  <si>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</si>
  <si>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</si>
  <si>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</si>
  <si>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</si>
  <si>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</si>
  <si>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</si>
  <si>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</si>
  <si>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</si>
  <si>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</si>
  <si>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</si>
  <si>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</si>
  <si>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</si>
  <si>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</si>
  <si>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</si>
  <si>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</si>
  <si>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</si>
  <si>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</si>
  <si>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</si>
  <si>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</si>
  <si>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</si>
  <si>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</si>
  <si>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</si>
  <si>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</si>
  <si>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</si>
  <si>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</si>
  <si>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</si>
  <si>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</si>
  <si>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</si>
  <si>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</si>
  <si>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</si>
  <si>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</si>
  <si>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</si>
  <si>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</si>
  <si>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</si>
  <si>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</si>
  <si>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</si>
  <si>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</si>
  <si>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</si>
  <si>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</si>
  <si>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</si>
  <si>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</si>
  <si>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</si>
  <si>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</si>
  <si>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</si>
  <si>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</si>
  <si>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</si>
  <si>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</si>
  <si>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</si>
  <si>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</si>
  <si>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</si>
  <si>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</si>
  <si>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</si>
  <si>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</si>
  <si>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</si>
  <si>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</si>
  <si>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</si>
  <si>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</si>
  <si>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</si>
  <si>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</si>
  <si>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</si>
  <si>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</si>
  <si>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</si>
  <si>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</si>
  <si>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</si>
  <si>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</si>
  <si>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</si>
  <si>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</si>
  <si>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</si>
  <si>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</si>
  <si>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</si>
  <si>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</si>
  <si>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</si>
  <si>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</si>
  <si>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</si>
  <si>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</si>
  <si>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</si>
  <si>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</si>
  <si>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</si>
  <si>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</si>
  <si>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</si>
  <si>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</si>
  <si>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</si>
  <si>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</si>
  <si>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</si>
  <si>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</si>
  <si>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</si>
  <si>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</si>
  <si>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</si>
  <si>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</si>
  <si>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</si>
  <si>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</si>
  <si>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</si>
  <si>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</si>
  <si>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</si>
  <si>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</si>
  <si>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</si>
  <si>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</si>
  <si>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</si>
  <si>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</si>
  <si>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</si>
  <si>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</si>
  <si>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</si>
  <si>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</si>
  <si>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</si>
  <si>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</si>
  <si>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</si>
  <si>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</si>
  <si>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</si>
  <si>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</si>
  <si>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</si>
  <si>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</si>
  <si>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</si>
  <si>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</si>
  <si>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</si>
  <si>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</si>
  <si>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</si>
  <si>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</si>
  <si>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</si>
  <si>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</si>
  <si>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</si>
  <si>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</si>
  <si>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</si>
  <si>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</si>
  <si>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</si>
  <si>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</si>
  <si>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</si>
  <si>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</si>
  <si>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</si>
  <si>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</si>
  <si>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</si>
  <si>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</si>
  <si>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</si>
  <si>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</si>
  <si>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</si>
  <si>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</si>
  <si>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</si>
  <si>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</si>
  <si>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</si>
  <si>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</si>
  <si>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</si>
  <si>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</si>
  <si>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</si>
  <si>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</si>
  <si>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</si>
  <si>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</si>
  <si>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</si>
  <si>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</si>
  <si>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</si>
  <si>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</si>
  <si>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</si>
  <si>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</si>
  <si>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</si>
  <si>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</si>
  <si>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</si>
  <si>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</si>
  <si>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</si>
  <si>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</si>
  <si>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</si>
  <si>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</si>
  <si>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</si>
  <si>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</si>
  <si>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</si>
  <si>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</si>
  <si>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</si>
  <si>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</si>
  <si>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</si>
  <si>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</si>
  <si>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</si>
  <si>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</si>
  <si>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</si>
  <si>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</si>
  <si>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</si>
  <si>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</si>
  <si>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</si>
  <si>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</si>
  <si>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</si>
  <si>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</si>
  <si>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</si>
  <si>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</si>
  <si>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</si>
  <si>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</si>
  <si>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</si>
  <si>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</si>
  <si>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</si>
  <si>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</si>
  <si>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</si>
  <si>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</si>
  <si>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</si>
  <si>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</si>
  <si>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</si>
  <si>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</si>
  <si>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</si>
  <si>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</si>
  <si>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</si>
  <si>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</si>
  <si>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</si>
  <si>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</si>
  <si>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</si>
  <si>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</si>
  <si>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</si>
  <si>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</si>
  <si>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</si>
  <si>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</si>
  <si>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</si>
  <si>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</si>
  <si>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</si>
  <si>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</si>
  <si>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</si>
  <si>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</si>
  <si>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</si>
  <si>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</si>
  <si>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</si>
  <si>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</si>
  <si>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</si>
  <si>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</si>
  <si>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</si>
  <si>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</si>
  <si>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</si>
  <si>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</si>
  <si>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</si>
  <si>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</si>
  <si>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</si>
  <si>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</si>
  <si>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</si>
  <si>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</si>
  <si>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</si>
  <si>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</si>
  <si>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</si>
  <si>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</si>
  <si>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</si>
  <si>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</si>
  <si>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</si>
  <si>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</si>
  <si>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</si>
  <si>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</si>
  <si>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</si>
  <si>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</si>
  <si>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</si>
  <si>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</si>
  <si>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</si>
  <si>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</si>
  <si>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</si>
  <si>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</si>
  <si>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</si>
  <si>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</si>
  <si>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</si>
  <si>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</si>
  <si>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</si>
  <si>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</si>
  <si>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</si>
  <si>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</si>
  <si>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</si>
  <si>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</si>
  <si>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</si>
  <si>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</si>
  <si>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</si>
  <si>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</si>
  <si>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</si>
  <si>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</si>
  <si>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</si>
  <si>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</si>
  <si>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</si>
  <si>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</si>
  <si>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</si>
  <si>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</si>
  <si>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</si>
  <si>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</si>
  <si>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</si>
  <si>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</si>
  <si>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</si>
  <si>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</si>
  <si>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</si>
  <si>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</si>
  <si>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</si>
  <si>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</si>
  <si>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</si>
  <si>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</si>
  <si>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</si>
  <si>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</si>
  <si>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</si>
  <si>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</si>
  <si>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</si>
  <si>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</si>
  <si>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</si>
  <si>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</si>
  <si>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</si>
  <si>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</si>
  <si>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</si>
  <si>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</si>
  <si>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</si>
  <si>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</si>
  <si>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</si>
  <si>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</si>
  <si>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</si>
  <si>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</si>
  <si>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</si>
  <si>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</si>
  <si>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</si>
  <si>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</si>
  <si>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</si>
  <si>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</si>
  <si>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</si>
  <si>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</si>
  <si>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</si>
  <si>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</si>
  <si>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</si>
  <si>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</si>
  <si>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</si>
  <si>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</si>
  <si>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</si>
  <si>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</si>
  <si>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</si>
  <si>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</si>
  <si>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</si>
  <si>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</si>
  <si>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</si>
  <si>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</si>
  <si>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</si>
  <si>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</si>
  <si>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</si>
  <si>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</si>
  <si>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</si>
  <si>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</si>
  <si>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</si>
  <si>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</si>
  <si>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</si>
  <si>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</si>
  <si>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</si>
  <si>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</si>
  <si>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</si>
  <si>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</si>
  <si>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</si>
  <si>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</si>
  <si>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</si>
  <si>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</si>
  <si>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</si>
  <si>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</si>
  <si>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</si>
  <si>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</si>
  <si>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</si>
  <si>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</si>
  <si>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</si>
  <si>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</si>
  <si>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</si>
  <si>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</si>
  <si>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</si>
  <si>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</si>
  <si>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</si>
  <si>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</si>
  <si>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</si>
  <si>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</si>
  <si>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</si>
  <si>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</si>
  <si>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</si>
  <si>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</si>
  <si>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</si>
  <si>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</si>
  <si>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</si>
  <si>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</si>
  <si>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</si>
  <si>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</si>
  <si>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</si>
  <si>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</si>
  <si>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</si>
  <si>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</si>
  <si>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</si>
  <si>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</si>
  <si>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</si>
  <si>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</si>
  <si>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</si>
  <si>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</si>
  <si>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</si>
  <si>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</si>
  <si>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</si>
  <si>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</si>
  <si>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</si>
  <si>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</si>
  <si>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</si>
  <si>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</si>
  <si>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</si>
  <si>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</si>
  <si>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</si>
  <si>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</si>
  <si>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</si>
  <si>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</si>
  <si>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</si>
  <si>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</si>
  <si>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</si>
  <si>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</si>
  <si>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</si>
  <si>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</si>
  <si>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</si>
  <si>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</si>
  <si>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</si>
  <si>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</si>
  <si>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</si>
  <si>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</si>
  <si>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</si>
  <si>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</si>
  <si>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</si>
  <si>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</si>
  <si>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</si>
  <si>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</si>
  <si>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</si>
  <si>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</si>
  <si>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</si>
  <si>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</si>
  <si>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</si>
  <si>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</si>
  <si>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</si>
  <si>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</si>
  <si>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</si>
  <si>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</si>
  <si>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</si>
  <si>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</si>
  <si>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</si>
  <si>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</si>
  <si>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</si>
  <si>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</si>
  <si>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</si>
  <si>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</si>
  <si>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</si>
  <si>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</si>
  <si>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</si>
  <si>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</si>
  <si>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</si>
  <si>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</si>
  <si>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</si>
  <si>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</si>
  <si>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</si>
  <si>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</si>
  <si>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</si>
  <si>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</si>
  <si>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</si>
  <si>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</si>
  <si>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</si>
  <si>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</si>
  <si>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</si>
  <si>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</si>
  <si>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</si>
  <si>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</si>
  <si>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</si>
  <si>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</si>
  <si>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</si>
  <si>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</si>
  <si>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</si>
  <si>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</si>
  <si>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</si>
  <si>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</si>
  <si>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</si>
  <si>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</si>
  <si>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</si>
  <si>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</si>
  <si>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</si>
  <si>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</si>
  <si>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</si>
  <si>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</si>
  <si>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</si>
  <si>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</si>
  <si>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</si>
  <si>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</si>
  <si>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</si>
  <si>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</si>
  <si>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</si>
  <si>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</si>
  <si>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</si>
  <si>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</si>
  <si>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</si>
  <si>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</si>
  <si>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</si>
  <si>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</si>
  <si>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</si>
  <si>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</si>
  <si>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</si>
  <si>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</si>
  <si>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</si>
  <si>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</si>
  <si>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</si>
  <si>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</si>
  <si>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</si>
  <si>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</si>
  <si>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</si>
  <si>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</si>
  <si>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</si>
  <si>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</si>
  <si>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</si>
  <si>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</si>
  <si>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</si>
  <si>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</si>
  <si>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</si>
  <si>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</si>
  <si>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</si>
  <si>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</si>
  <si>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</si>
  <si>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</si>
  <si>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</si>
  <si>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</si>
  <si>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</si>
  <si>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</si>
  <si>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</si>
  <si>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</si>
  <si>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</si>
  <si>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</si>
  <si>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</si>
  <si>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</si>
  <si>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</si>
  <si>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</si>
  <si>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</si>
  <si>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</si>
  <si>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</si>
  <si>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</si>
  <si>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</si>
  <si>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</si>
  <si>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</si>
  <si>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</si>
  <si>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</si>
  <si>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</si>
  <si>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</si>
  <si>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</si>
  <si>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</si>
  <si>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</si>
  <si>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</si>
  <si>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</si>
  <si>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</si>
  <si>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</si>
  <si>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</si>
  <si>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</si>
  <si>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</si>
  <si>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</si>
  <si>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</si>
  <si>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</si>
  <si>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</si>
  <si>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</si>
  <si>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</si>
  <si>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</si>
  <si>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</si>
  <si>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</si>
  <si>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</si>
  <si>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</si>
  <si>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</si>
  <si>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</si>
  <si>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</si>
  <si>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</si>
  <si>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</si>
  <si>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</si>
  <si>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</si>
  <si>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</si>
  <si>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</si>
  <si>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</si>
  <si>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</si>
  <si>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</si>
  <si>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</si>
  <si>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</si>
  <si>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</si>
  <si>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</si>
  <si>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</si>
  <si>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</si>
  <si>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</si>
  <si>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</si>
  <si>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</si>
  <si>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</si>
  <si>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</si>
  <si>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</si>
  <si>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</si>
  <si>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</si>
  <si>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</si>
  <si>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</si>
  <si>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</si>
  <si>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</si>
  <si>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</si>
  <si>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</si>
  <si>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</si>
  <si>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</si>
  <si>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</si>
  <si>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</si>
  <si>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</si>
  <si>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</si>
  <si>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</si>
  <si>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</si>
  <si>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</si>
  <si>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</si>
  <si>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</si>
  <si>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</si>
  <si>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</si>
  <si>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</si>
  <si>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</si>
  <si>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</si>
  <si>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</si>
  <si>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</si>
  <si>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</si>
  <si>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</si>
  <si>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</si>
  <si>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</si>
  <si>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</si>
  <si>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</si>
  <si>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</si>
  <si>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</si>
  <si>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</si>
  <si>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</si>
  <si>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</si>
  <si>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</si>
  <si>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</si>
  <si>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</si>
  <si>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</si>
  <si>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</si>
  <si>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</si>
  <si>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</si>
  <si>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</si>
  <si>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</si>
  <si>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</si>
  <si>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</si>
  <si>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</si>
  <si>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</si>
  <si>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</si>
  <si>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</si>
  <si>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</si>
  <si>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</si>
  <si>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</si>
  <si>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</si>
  <si>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</si>
  <si>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</si>
  <si>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</si>
  <si>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</si>
  <si>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</si>
  <si>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</si>
  <si>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</si>
  <si>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</si>
  <si>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</si>
  <si>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</si>
  <si>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</si>
  <si>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</si>
  <si>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</si>
  <si>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</si>
  <si>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</si>
  <si>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</si>
  <si>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</si>
  <si>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</si>
  <si>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</si>
  <si>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</si>
  <si>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</si>
  <si>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</si>
  <si>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</si>
  <si>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</si>
  <si>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</si>
  <si>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</si>
  <si>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</si>
  <si>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</si>
  <si>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</si>
  <si>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</si>
  <si>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</si>
  <si>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</si>
  <si>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</si>
  <si>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</si>
  <si>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</si>
  <si>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</si>
  <si>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</si>
  <si>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</si>
  <si>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</si>
  <si>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</si>
  <si>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</si>
  <si>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</si>
  <si>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</si>
  <si>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</si>
  <si>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</si>
  <si>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</si>
  <si>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</si>
  <si>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</si>
  <si>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</si>
  <si>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</si>
  <si>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</si>
  <si>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</si>
  <si>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</si>
  <si>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</si>
  <si>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</si>
  <si>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</si>
  <si>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</si>
  <si>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</si>
  <si>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</si>
  <si>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</si>
  <si>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</si>
  <si>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</si>
  <si>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</si>
  <si>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</si>
  <si>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</si>
  <si>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</si>
  <si>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</si>
  <si>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</si>
  <si>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</si>
  <si>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</si>
  <si>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</si>
  <si>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</si>
  <si>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</si>
  <si>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</si>
  <si>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</si>
  <si>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</si>
  <si>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</si>
  <si>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</si>
  <si>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</si>
  <si>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</si>
  <si>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</si>
  <si>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</si>
  <si>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</si>
  <si>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</si>
  <si>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</si>
  <si>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</si>
  <si>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</si>
  <si>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</si>
  <si>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</si>
  <si>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</si>
  <si>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</si>
  <si>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</si>
  <si>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</si>
  <si>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</si>
  <si>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</si>
  <si>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</si>
  <si>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</si>
  <si>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</si>
  <si>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</si>
  <si>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</si>
  <si>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</si>
  <si>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</si>
  <si>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</si>
  <si>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</si>
  <si>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</si>
  <si>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</si>
  <si>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</si>
  <si>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</si>
  <si>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</si>
  <si>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</si>
  <si>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</si>
  <si>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</si>
  <si>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</si>
  <si>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</si>
  <si>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</si>
  <si>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</si>
  <si>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</si>
  <si>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</si>
  <si>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</si>
  <si>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</si>
  <si>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</si>
  <si>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</si>
  <si>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</si>
  <si>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</si>
  <si>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</si>
  <si>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</si>
  <si>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</si>
  <si>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</si>
  <si>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</si>
  <si>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</si>
  <si>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</si>
  <si>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</si>
  <si>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</si>
  <si>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</si>
  <si>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</si>
  <si>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</si>
  <si>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</si>
  <si>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</si>
  <si>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</si>
  <si>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</si>
  <si>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</si>
  <si>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</si>
  <si>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</si>
  <si>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</si>
  <si>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</si>
  <si>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</si>
  <si>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</si>
  <si>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</si>
  <si>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</si>
  <si>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</si>
  <si>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</si>
  <si>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</si>
  <si>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</si>
  <si>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</si>
  <si>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</si>
  <si>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</si>
  <si>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</si>
  <si>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</si>
  <si>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</si>
  <si>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</si>
  <si>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</si>
  <si>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</si>
  <si>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</si>
  <si>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</si>
  <si>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</si>
  <si>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</si>
  <si>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</si>
  <si>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</si>
  <si>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</si>
  <si>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</si>
  <si>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</si>
  <si>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</si>
  <si>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</si>
  <si>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</si>
  <si>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</si>
  <si>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</si>
  <si>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</si>
  <si>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</si>
  <si>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</si>
  <si>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</si>
  <si>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</si>
  <si>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</si>
  <si>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</si>
  <si>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</si>
  <si>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</si>
  <si>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</si>
  <si>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</si>
  <si>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</si>
  <si>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</si>
  <si>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</si>
  <si>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</si>
  <si>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</si>
  <si>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</si>
  <si>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</si>
  <si>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</si>
  <si>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</si>
  <si>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</si>
  <si>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</si>
  <si>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</si>
  <si>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</si>
  <si>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</si>
  <si>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</si>
  <si>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</si>
  <si>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</si>
  <si>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</si>
  <si>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</si>
  <si>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</si>
  <si>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</si>
  <si>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</si>
  <si>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</si>
  <si>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</si>
  <si>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</si>
  <si>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</si>
  <si>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</si>
  <si>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</si>
  <si>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</si>
  <si>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</si>
  <si>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</si>
  <si>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</si>
  <si>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</si>
  <si>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</si>
  <si>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</si>
  <si>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</si>
  <si>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</si>
  <si>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</si>
  <si>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</si>
  <si>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</si>
  <si>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</si>
  <si>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</si>
  <si>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</si>
  <si>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</si>
  <si>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</si>
  <si>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</si>
  <si>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</si>
  <si>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</si>
  <si>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</si>
  <si>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</si>
  <si>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</si>
  <si>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</si>
  <si>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</si>
  <si>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</si>
  <si>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</si>
  <si>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</si>
  <si>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</si>
  <si>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</si>
  <si>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</si>
  <si>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</si>
  <si>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</si>
  <si>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</si>
  <si>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</si>
  <si>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</si>
  <si>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</si>
  <si>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</si>
  <si>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</si>
  <si>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</si>
  <si>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</si>
  <si>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</si>
  <si>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</si>
  <si>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</si>
  <si>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</si>
  <si>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</si>
  <si>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</si>
  <si>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</si>
  <si>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</si>
  <si>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</si>
  <si>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</si>
  <si>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</si>
  <si>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</si>
  <si>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</si>
  <si>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</si>
  <si>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</si>
  <si>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</si>
  <si>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</si>
  <si>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</si>
  <si>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</si>
  <si>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</si>
  <si>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</si>
  <si>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</si>
  <si>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</si>
  <si>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</si>
  <si>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</si>
  <si>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</si>
  <si>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</si>
  <si>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</si>
  <si>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</si>
  <si>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</si>
  <si>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</si>
  <si>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</si>
  <si>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</si>
  <si>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</si>
  <si>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</si>
  <si>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</si>
  <si>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</si>
  <si>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</si>
  <si>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</si>
  <si>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</si>
  <si>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</si>
  <si>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</si>
  <si>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</si>
  <si>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</si>
  <si>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</si>
  <si>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</si>
  <si>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</si>
  <si>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</si>
  <si>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</si>
  <si>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</si>
  <si>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</si>
  <si>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</si>
  <si>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</si>
  <si>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</si>
  <si>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</si>
  <si>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</si>
  <si>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</si>
  <si>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</si>
  <si>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</si>
  <si>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</si>
  <si>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</si>
  <si>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</si>
  <si>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</si>
  <si>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</si>
  <si>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</si>
  <si>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</si>
  <si>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</si>
  <si>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</si>
  <si>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</si>
  <si>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</si>
  <si>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</si>
  <si>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</si>
  <si>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</si>
  <si>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</si>
  <si>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</si>
  <si>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</si>
  <si>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</si>
  <si>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</si>
  <si>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</si>
  <si>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</si>
  <si>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</si>
  <si>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</si>
  <si>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</si>
  <si>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</si>
  <si>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</si>
  <si>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</si>
  <si>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</si>
  <si>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</si>
  <si>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</si>
  <si>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</si>
  <si>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</si>
  <si>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</si>
  <si>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</si>
  <si>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</si>
  <si>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</si>
  <si>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</si>
  <si>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</si>
  <si>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</si>
  <si>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</si>
  <si>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</si>
  <si>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</si>
  <si>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</si>
  <si>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</si>
  <si>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</si>
  <si>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</si>
  <si>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</si>
  <si>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</si>
  <si>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</si>
  <si>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</si>
  <si>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</si>
  <si>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</si>
  <si>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</si>
  <si>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</si>
  <si>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</si>
  <si>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</si>
  <si>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</si>
  <si>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</si>
  <si>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</si>
  <si>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</si>
  <si>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</si>
  <si>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</si>
  <si>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</si>
  <si>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</si>
  <si>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</si>
  <si>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</si>
  <si>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</si>
  <si>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</si>
  <si>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</si>
  <si>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</si>
  <si>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</si>
  <si>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</si>
  <si>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</si>
  <si>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</si>
  <si>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</si>
  <si>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</si>
  <si>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</si>
  <si>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</si>
  <si>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</si>
  <si>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</si>
  <si>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</si>
  <si>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</si>
  <si>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</si>
  <si>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</si>
  <si>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</si>
  <si>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</si>
  <si>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</si>
  <si>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</si>
  <si>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</si>
  <si>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</si>
  <si>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</si>
  <si>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</si>
  <si>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</si>
  <si>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</si>
  <si>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</si>
  <si>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</si>
  <si>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</si>
  <si>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</si>
  <si>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</si>
  <si>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</si>
  <si>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</si>
  <si>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</si>
  <si>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</si>
  <si>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</si>
  <si>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</si>
  <si>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</si>
  <si>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</si>
  <si>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</si>
  <si>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</si>
  <si>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</si>
  <si>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</si>
  <si>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</si>
  <si>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</si>
  <si>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</si>
  <si>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</si>
  <si>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</si>
  <si>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</si>
  <si>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</si>
  <si>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</si>
  <si>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</si>
  <si>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</si>
  <si>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</si>
  <si>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</si>
  <si>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</si>
  <si>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</si>
  <si>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</si>
  <si>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</si>
  <si>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</si>
  <si>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</si>
  <si>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</si>
  <si>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</si>
  <si>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</si>
  <si>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</si>
  <si>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</si>
  <si>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</si>
  <si>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</si>
  <si>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</si>
  <si>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</si>
  <si>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</si>
  <si>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</si>
  <si>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</si>
  <si>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</si>
  <si>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</si>
  <si>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</si>
  <si>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</si>
  <si>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</si>
  <si>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</si>
  <si>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</si>
  <si>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</si>
  <si>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</si>
  <si>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</si>
  <si>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</si>
  <si>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</si>
  <si>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</si>
  <si>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</si>
  <si>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</si>
  <si>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</si>
  <si>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</si>
  <si>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</si>
  <si>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</si>
  <si>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</si>
  <si>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</si>
  <si>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</si>
  <si>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</si>
  <si>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</si>
  <si>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</si>
  <si>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</si>
  <si>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</si>
  <si>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</si>
  <si>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</si>
  <si>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</si>
  <si>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</si>
  <si>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</si>
  <si>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</si>
  <si>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</si>
  <si>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</si>
  <si>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</si>
  <si>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</si>
  <si>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</si>
  <si>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</si>
  <si>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</si>
  <si>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</si>
  <si>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</si>
  <si>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</si>
  <si>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</si>
  <si>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</si>
  <si>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</si>
  <si>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</si>
  <si>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</si>
  <si>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</si>
  <si>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</si>
  <si>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</si>
  <si>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</si>
  <si>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</si>
  <si>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</si>
  <si>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</si>
  <si>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</si>
  <si>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</si>
  <si>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</si>
  <si>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</si>
  <si>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</si>
  <si>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</si>
  <si>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</si>
  <si>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</si>
  <si>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</si>
  <si>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</si>
  <si>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</si>
  <si>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</si>
  <si>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</si>
  <si>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</si>
  <si>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</si>
  <si>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</si>
  <si>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</si>
  <si>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</si>
  <si>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</si>
  <si>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</si>
  <si>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</si>
  <si>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</si>
  <si>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</si>
  <si>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</si>
  <si>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</si>
  <si>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</si>
  <si>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</si>
  <si>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</si>
  <si>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</si>
  <si>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</si>
  <si>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</si>
  <si>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</si>
  <si>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</si>
  <si>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</si>
  <si>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</si>
  <si>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</si>
  <si>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</si>
  <si>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</si>
  <si>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</si>
  <si>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</si>
  <si>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</si>
  <si>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</si>
  <si>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</si>
  <si>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</si>
  <si>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</si>
  <si>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</si>
  <si>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</si>
  <si>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</si>
  <si>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</si>
  <si>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</si>
  <si>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</si>
  <si>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</si>
  <si>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</si>
  <si>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</si>
  <si>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</si>
  <si>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</si>
  <si>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</si>
  <si>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</si>
  <si>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</si>
  <si>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</si>
  <si>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</si>
  <si>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</si>
  <si>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</si>
  <si>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</si>
  <si>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</si>
  <si>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</si>
  <si>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</si>
  <si>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</si>
  <si>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</si>
  <si>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</si>
  <si>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</si>
  <si>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</si>
  <si>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</si>
  <si>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</si>
  <si>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</si>
  <si>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</si>
  <si>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</si>
  <si>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</si>
  <si>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</si>
  <si>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</si>
  <si>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</si>
  <si>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</si>
  <si>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</si>
  <si>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</si>
  <si>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</si>
  <si>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</si>
  <si>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</si>
  <si>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</si>
  <si>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</si>
  <si>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</si>
  <si>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</si>
  <si>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</si>
  <si>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</si>
  <si>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</si>
  <si>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</si>
  <si>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</si>
  <si>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</si>
  <si>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</si>
  <si>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</si>
  <si>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</si>
  <si>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</si>
  <si>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</si>
  <si>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</si>
  <si>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</si>
  <si>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</si>
  <si>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</si>
  <si>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</si>
  <si>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</si>
  <si>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</si>
  <si>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</si>
  <si>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</si>
  <si>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</si>
  <si>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</si>
  <si>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</si>
  <si>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</si>
  <si>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</si>
  <si>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</si>
  <si>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</si>
  <si>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</si>
  <si>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</si>
  <si>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</si>
  <si>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</si>
  <si>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</si>
  <si>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</si>
  <si>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</si>
  <si>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</si>
  <si>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</si>
  <si>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</si>
  <si>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</si>
  <si>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</si>
  <si>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</si>
  <si>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</si>
  <si>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</si>
  <si>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</si>
  <si>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</si>
  <si>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</si>
  <si>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</si>
  <si>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</si>
  <si>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</si>
  <si>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</si>
  <si>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</si>
  <si>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</si>
  <si>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</si>
  <si>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</si>
  <si>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</si>
  <si>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</si>
  <si>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</si>
  <si>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</si>
  <si>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</si>
  <si>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</si>
  <si>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</si>
  <si>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</si>
  <si>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</si>
  <si>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</si>
  <si>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</si>
  <si>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</si>
  <si>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</si>
  <si>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</si>
  <si>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</si>
  <si>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</si>
  <si>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</si>
  <si>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</si>
  <si>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</si>
  <si>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</si>
  <si>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</si>
  <si>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</si>
  <si>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</si>
  <si>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</si>
  <si>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</si>
  <si>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</si>
  <si>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</si>
  <si>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</si>
  <si>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</si>
  <si>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</si>
  <si>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</si>
  <si>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</si>
  <si>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</si>
  <si>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</si>
  <si>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</si>
  <si>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</si>
  <si>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</si>
  <si>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</si>
  <si>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</si>
  <si>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</si>
  <si>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</si>
  <si>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</si>
  <si>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</si>
  <si>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</si>
  <si>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</si>
  <si>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</si>
  <si>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</si>
  <si>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</si>
  <si>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</si>
  <si>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</si>
  <si>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</si>
  <si>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</si>
  <si>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</si>
  <si>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</si>
  <si>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</si>
  <si>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</si>
  <si>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</si>
  <si>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</si>
  <si>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</si>
  <si>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</si>
  <si>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</si>
  <si>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</si>
  <si>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</si>
  <si>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</si>
  <si>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</si>
  <si>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</si>
  <si>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</si>
  <si>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</si>
  <si>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</si>
  <si>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</si>
  <si>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</si>
  <si>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</si>
  <si>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</si>
  <si>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</si>
  <si>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</si>
  <si>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</si>
  <si>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</si>
  <si>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</si>
  <si>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</si>
  <si>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</si>
  <si>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</si>
  <si>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</si>
  <si>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</si>
  <si>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</si>
  <si>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</si>
  <si>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</si>
  <si>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</si>
  <si>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</si>
  <si>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</si>
  <si>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</si>
  <si>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</si>
  <si>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</si>
  <si>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</si>
  <si>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</si>
  <si>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</si>
  <si>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</si>
  <si>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</si>
  <si>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</si>
  <si>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</si>
  <si>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</si>
  <si>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</si>
  <si>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</si>
  <si>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</si>
  <si>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</si>
  <si>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</si>
  <si>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</si>
  <si>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</si>
  <si>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</si>
  <si>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</si>
  <si>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</si>
  <si>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</si>
  <si>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</si>
  <si>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</si>
  <si>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</si>
  <si>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</si>
  <si>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</si>
  <si>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</si>
  <si>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</si>
  <si>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</si>
  <si>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</si>
  <si>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</si>
  <si>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</si>
  <si>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</si>
  <si>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</si>
  <si>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</si>
  <si>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</si>
  <si>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</si>
  <si>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</si>
  <si>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</si>
  <si>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</si>
  <si>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</si>
  <si>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</si>
  <si>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</si>
  <si>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</si>
  <si>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</si>
  <si>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</si>
  <si>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</si>
  <si>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</si>
  <si>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</si>
  <si>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</si>
  <si>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</si>
  <si>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</si>
  <si>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</si>
  <si>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</si>
  <si>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</si>
  <si>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</si>
  <si>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</si>
  <si>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</si>
  <si>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</si>
  <si>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</si>
  <si>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</si>
  <si>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</si>
  <si>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</si>
  <si>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</si>
  <si>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</si>
  <si>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</si>
  <si>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</si>
  <si>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</si>
  <si>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</si>
  <si>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</si>
  <si>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</si>
  <si>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</si>
  <si>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</si>
  <si>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</si>
  <si>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</si>
  <si>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</si>
  <si>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</si>
  <si>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</si>
  <si>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</si>
  <si>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</si>
  <si>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</si>
  <si>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</si>
  <si>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</si>
  <si>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</si>
  <si>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</si>
  <si>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</si>
  <si>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</si>
  <si>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</si>
  <si>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</si>
  <si>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</si>
  <si>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</si>
  <si>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</si>
  <si>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</si>
  <si>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</si>
  <si>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</si>
  <si>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</si>
  <si>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</si>
  <si>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</si>
  <si>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</si>
  <si>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</si>
  <si>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</si>
  <si>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</si>
  <si>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</si>
  <si>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</si>
  <si>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</si>
  <si>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</si>
  <si>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</si>
  <si>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</si>
  <si>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</si>
  <si>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</si>
  <si>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</si>
  <si>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</si>
  <si>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</si>
  <si>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</si>
  <si>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</si>
  <si>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</si>
  <si>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</si>
  <si>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</si>
  <si>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</si>
  <si>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</si>
  <si>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</si>
  <si>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</si>
  <si>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</si>
  <si>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</si>
  <si>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</si>
  <si>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</si>
  <si>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</si>
  <si>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</si>
  <si>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</si>
  <si>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</si>
  <si>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</si>
  <si>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</si>
  <si>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</si>
  <si>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</si>
  <si>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</si>
  <si>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</si>
  <si>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</si>
  <si>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</si>
  <si>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</si>
  <si>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</si>
  <si>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</si>
  <si>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</si>
  <si>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</si>
  <si>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</si>
  <si>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</si>
  <si>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</si>
  <si>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</si>
  <si>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</si>
  <si>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</si>
  <si>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</si>
  <si>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</si>
  <si>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</si>
  <si>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</si>
  <si>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</si>
  <si>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</si>
  <si>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</si>
  <si>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</si>
  <si>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</si>
  <si>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</si>
  <si>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</si>
  <si>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</si>
  <si>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</si>
  <si>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</si>
  <si>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</si>
  <si>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</si>
  <si>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</si>
  <si>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</si>
  <si>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</si>
  <si>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</si>
  <si>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</si>
  <si>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</si>
  <si>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</si>
  <si>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</si>
  <si>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</si>
  <si>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</si>
  <si>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</si>
  <si>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</si>
  <si>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</si>
  <si>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</si>
  <si>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</si>
  <si>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</si>
  <si>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</si>
  <si>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</si>
  <si>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</si>
  <si>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</si>
  <si>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</si>
  <si>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</si>
  <si>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</si>
  <si>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</si>
  <si>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</si>
  <si>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</si>
  <si>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</si>
  <si>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</si>
  <si>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</si>
  <si>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</si>
  <si>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</si>
  <si>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</si>
  <si>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</si>
  <si>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</si>
  <si>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</si>
  <si>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</si>
  <si>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</si>
  <si>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</si>
  <si>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</si>
  <si>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</si>
  <si>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</si>
  <si>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</si>
  <si>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</si>
  <si>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</si>
  <si>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</si>
  <si>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</si>
  <si>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</si>
  <si>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</si>
  <si>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</si>
  <si>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</si>
  <si>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</si>
  <si>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</si>
  <si>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</si>
  <si>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</si>
  <si>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</si>
  <si>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</si>
  <si>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</si>
  <si>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</si>
  <si>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</si>
  <si>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</si>
  <si>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</si>
  <si>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</si>
  <si>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</si>
  <si>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</si>
  <si>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</si>
  <si>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</si>
  <si>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</si>
  <si>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</si>
  <si>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</si>
  <si>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</si>
  <si>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</si>
  <si>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</si>
  <si>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</si>
  <si>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</si>
  <si>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</si>
  <si>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</si>
  <si>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</si>
  <si>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</si>
  <si>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</si>
  <si>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</si>
  <si>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</si>
  <si>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</si>
  <si>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</si>
  <si>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</si>
  <si>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</si>
  <si>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</si>
  <si>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</si>
  <si>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</si>
  <si>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</si>
  <si>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</si>
  <si>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</si>
  <si>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</si>
  <si>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</si>
  <si>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</si>
  <si>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</si>
  <si>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</si>
  <si>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</si>
  <si>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</si>
  <si>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</si>
  <si>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</si>
  <si>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</si>
  <si>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</si>
  <si>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</si>
  <si>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</si>
  <si>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</si>
  <si>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</si>
  <si>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</si>
  <si>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</si>
  <si>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</si>
  <si>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</si>
  <si>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</si>
  <si>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</si>
  <si>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</si>
  <si>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</si>
  <si>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</si>
  <si>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</si>
  <si>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</si>
  <si>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</si>
  <si>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</si>
  <si>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</si>
  <si>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</si>
  <si>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</si>
  <si>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</si>
  <si>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</si>
  <si>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</si>
  <si>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</si>
  <si>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</si>
  <si>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</si>
  <si>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</si>
  <si>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</si>
  <si>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</si>
  <si>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</si>
  <si>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</si>
  <si>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</si>
  <si>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</si>
  <si>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</si>
  <si>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</si>
  <si>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</si>
  <si>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</si>
  <si>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</si>
  <si>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</si>
  <si>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</si>
  <si>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</si>
  <si>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</si>
  <si>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</si>
  <si>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</si>
  <si>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</si>
  <si>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</si>
  <si>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</si>
  <si>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</si>
  <si>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</si>
  <si>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</si>
  <si>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</si>
  <si>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</si>
  <si>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</si>
  <si>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</si>
  <si>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</si>
  <si>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</si>
  <si>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</si>
  <si>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</si>
  <si>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</si>
  <si>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</si>
  <si>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</si>
  <si>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</si>
  <si>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</si>
  <si>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</si>
  <si>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</si>
  <si>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</si>
  <si>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</si>
  <si>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</si>
  <si>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</si>
  <si>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</si>
  <si>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</si>
  <si>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</si>
  <si>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</si>
  <si>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</si>
  <si>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</si>
  <si>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</si>
  <si>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</si>
  <si>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</si>
  <si>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</si>
  <si>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</si>
  <si>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</si>
  <si>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</si>
  <si>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</si>
  <si>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</si>
  <si>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</si>
  <si>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</si>
  <si>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</si>
  <si>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</si>
  <si>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</si>
  <si>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</si>
  <si>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</si>
  <si>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</si>
  <si>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</si>
  <si>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</si>
  <si>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</si>
  <si>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</si>
  <si>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</si>
  <si>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</si>
  <si>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</si>
  <si>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</si>
  <si>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</si>
  <si>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</si>
  <si>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</si>
  <si>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</si>
  <si>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</si>
  <si>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</si>
  <si>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</si>
  <si>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</si>
  <si>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</si>
  <si>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</si>
  <si>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</si>
  <si>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</si>
  <si>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</si>
  <si>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</si>
  <si>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</si>
  <si>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</si>
  <si>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</si>
  <si>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</si>
  <si>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</si>
  <si>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</si>
  <si>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</si>
  <si>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</si>
  <si>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</si>
  <si>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</si>
  <si>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</si>
  <si>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</si>
  <si>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</si>
  <si>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</si>
  <si>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</si>
  <si>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</si>
  <si>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</si>
  <si>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</si>
  <si>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</si>
  <si>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</si>
  <si>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</si>
  <si>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</si>
  <si>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</si>
  <si>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</si>
  <si>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</si>
  <si>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</si>
  <si>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</si>
  <si>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</si>
  <si>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</si>
  <si>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</si>
  <si>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</si>
  <si>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</si>
  <si>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</si>
  <si>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</si>
  <si>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</si>
  <si>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</si>
  <si>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</si>
  <si>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</si>
  <si>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</si>
  <si>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</si>
  <si>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</si>
  <si>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</si>
  <si>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</si>
  <si>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</si>
  <si>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</si>
  <si>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</si>
  <si>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</si>
  <si>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</si>
  <si>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</si>
  <si>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</si>
  <si>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</si>
  <si>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</si>
  <si>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</si>
  <si>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</si>
  <si>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</si>
  <si>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</si>
  <si>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</si>
  <si>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</si>
  <si>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</si>
  <si>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</si>
  <si>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</si>
  <si>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</si>
  <si>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</si>
  <si>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</si>
  <si>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</si>
  <si>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</si>
  <si>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</si>
  <si>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</si>
  <si>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</si>
  <si>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</si>
  <si>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</si>
  <si>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</si>
  <si>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</si>
  <si>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</si>
  <si>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</si>
  <si>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</si>
  <si>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</si>
  <si>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</si>
  <si>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</si>
  <si>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</si>
  <si>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</si>
  <si>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</si>
  <si>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</si>
  <si>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</si>
  <si>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</si>
  <si>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</si>
  <si>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</si>
  <si>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</si>
  <si>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</si>
  <si>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</si>
  <si>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</si>
  <si>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</si>
  <si>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</si>
  <si>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</si>
  <si>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</si>
  <si>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</si>
  <si>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</si>
  <si>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</si>
  <si>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</si>
  <si>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</si>
  <si>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</si>
  <si>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</si>
  <si>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</si>
  <si>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</si>
  <si>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</si>
  <si>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</si>
  <si>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</si>
  <si>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</si>
  <si>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</si>
  <si>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</si>
  <si>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</si>
  <si>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</si>
  <si>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</si>
  <si>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</si>
  <si>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</si>
  <si>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</si>
  <si>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</si>
  <si>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</si>
  <si>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</si>
  <si>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</si>
  <si>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</si>
  <si>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</si>
  <si>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</si>
  <si>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</si>
  <si>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</si>
  <si>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</si>
  <si>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</si>
  <si>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</si>
  <si>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</si>
  <si>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</si>
  <si>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</si>
  <si>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</si>
  <si>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</si>
  <si>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</si>
  <si>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</si>
  <si>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</si>
  <si>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</si>
  <si>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</si>
  <si>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</si>
  <si>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</si>
  <si>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</si>
  <si>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</si>
  <si>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</si>
  <si>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</si>
  <si>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</si>
  <si>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</si>
  <si>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</si>
  <si>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</si>
  <si>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</si>
  <si>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</si>
  <si>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</si>
  <si>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</si>
  <si>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</si>
  <si>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</si>
  <si>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</si>
  <si>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</si>
  <si>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</si>
  <si>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</si>
  <si>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</si>
  <si>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</si>
  <si>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</si>
  <si>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</si>
  <si>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</si>
  <si>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</si>
  <si>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</si>
  <si>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</si>
  <si>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</si>
  <si>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</si>
  <si>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</si>
  <si>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</si>
  <si>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</si>
  <si>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</si>
  <si>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</si>
  <si>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</si>
  <si>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</si>
  <si>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</si>
  <si>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</si>
  <si>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</si>
  <si>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</si>
  <si>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</si>
  <si>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</si>
  <si>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</si>
  <si>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</si>
  <si>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</si>
  <si>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</si>
  <si>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</si>
  <si>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</si>
  <si>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</si>
  <si>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</si>
  <si>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</si>
  <si>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</si>
  <si>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</si>
  <si>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</si>
  <si>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</si>
  <si>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</si>
  <si>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</si>
  <si>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</si>
  <si>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</si>
  <si>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</si>
  <si>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</si>
  <si>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</si>
  <si>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</si>
  <si>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</si>
  <si>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</si>
  <si>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</si>
  <si>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</si>
  <si>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</si>
  <si>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</si>
  <si>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</si>
  <si>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</si>
  <si>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</si>
  <si>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</si>
  <si>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</si>
  <si>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</si>
  <si>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</si>
  <si>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</si>
  <si>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</si>
  <si>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</si>
  <si>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</si>
  <si>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</si>
  <si>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</si>
  <si>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</si>
  <si>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</si>
  <si>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</si>
  <si>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</si>
  <si>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</si>
  <si>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</si>
  <si>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</si>
  <si>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</si>
  <si>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</si>
  <si>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</si>
  <si>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</si>
  <si>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</si>
  <si>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</si>
  <si>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</si>
  <si>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</si>
  <si>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</si>
  <si>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</si>
  <si>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</si>
  <si>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</si>
  <si>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</si>
  <si>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</si>
  <si>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</si>
  <si>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</si>
  <si>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</si>
  <si>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</si>
  <si>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</si>
  <si>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</si>
  <si>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</si>
  <si>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</si>
  <si>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</si>
  <si>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</si>
  <si>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</si>
  <si>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</si>
  <si>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</si>
  <si>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</si>
  <si>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</si>
  <si>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</si>
  <si>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</si>
  <si>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</si>
  <si>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</si>
  <si>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</si>
  <si>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</si>
  <si>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</si>
  <si>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</si>
  <si>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</si>
  <si>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</si>
  <si>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</si>
  <si>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</si>
  <si>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</si>
  <si>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</si>
  <si>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</si>
  <si>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</si>
  <si>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</si>
  <si>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</si>
  <si>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</si>
  <si>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</si>
  <si>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</si>
  <si>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</si>
  <si>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</si>
  <si>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</si>
  <si>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</si>
  <si>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</si>
  <si>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</si>
  <si>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</si>
  <si>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</si>
  <si>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</si>
  <si>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</si>
  <si>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</si>
  <si>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</si>
  <si>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</si>
  <si>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</si>
  <si>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</si>
  <si>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</si>
  <si>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</si>
  <si>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</si>
  <si>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</si>
  <si>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</si>
  <si>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</si>
  <si>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</si>
  <si>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</si>
  <si>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</si>
  <si>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</si>
  <si>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</si>
  <si>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</si>
  <si>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</si>
  <si>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</si>
  <si>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</si>
  <si>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</si>
  <si>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</si>
  <si>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</si>
  <si>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</si>
  <si>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</si>
  <si>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</si>
  <si>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</si>
  <si>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</si>
  <si>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</si>
  <si>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</si>
  <si>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</si>
  <si>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</si>
  <si>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</si>
  <si>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</si>
  <si>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</si>
  <si>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</si>
  <si>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</si>
  <si>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</si>
  <si>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</si>
  <si>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</si>
  <si>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</si>
  <si>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</si>
  <si>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</si>
  <si>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</si>
  <si>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</si>
  <si>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</si>
  <si>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</si>
  <si>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</si>
  <si>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</si>
  <si>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</si>
  <si>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</si>
  <si>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</si>
  <si>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</si>
  <si>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</si>
  <si>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</si>
  <si>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</si>
  <si>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</si>
  <si>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</si>
  <si>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</si>
  <si>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</si>
  <si>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</si>
  <si>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</si>
  <si>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</si>
  <si>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</si>
  <si>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</si>
  <si>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</si>
  <si>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</si>
  <si>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</si>
  <si>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</si>
  <si>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</si>
  <si>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</si>
  <si>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</si>
  <si>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</si>
  <si>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</si>
  <si>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</si>
  <si>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</si>
  <si>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</si>
  <si>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</si>
  <si>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</si>
  <si>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</si>
  <si>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</si>
  <si>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</si>
  <si>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</si>
  <si>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</si>
  <si>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</si>
  <si>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</si>
  <si>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</si>
  <si>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</si>
  <si>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</si>
  <si>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</si>
  <si>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</si>
  <si>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</si>
  <si>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</si>
  <si>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</si>
  <si>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</si>
  <si>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</si>
  <si>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</si>
  <si>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</si>
  <si>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</si>
  <si>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</si>
  <si>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</si>
  <si>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</si>
  <si>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</si>
  <si>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</si>
  <si>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</si>
  <si>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</si>
  <si>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</si>
  <si>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</si>
  <si>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</si>
  <si>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</si>
  <si>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</si>
  <si>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</si>
  <si>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</si>
  <si>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</si>
  <si>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</si>
  <si>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</si>
  <si>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</si>
  <si>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</si>
  <si>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</si>
  <si>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</si>
  <si>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</si>
  <si>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</si>
  <si>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</si>
  <si>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</si>
  <si>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</si>
  <si>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</si>
  <si>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</si>
  <si>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</si>
  <si>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</si>
  <si>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</si>
  <si>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</si>
  <si>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</si>
  <si>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</si>
  <si>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</si>
  <si>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</si>
  <si>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</si>
  <si>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</si>
  <si>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</si>
  <si>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</si>
  <si>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</si>
  <si>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</si>
  <si>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</si>
  <si>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</si>
  <si>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</si>
  <si>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</si>
  <si>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</si>
  <si>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</si>
  <si>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</si>
  <si>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</si>
  <si>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</si>
  <si>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</si>
  <si>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</si>
  <si>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</si>
  <si>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</si>
  <si>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</si>
  <si>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</si>
  <si>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</si>
  <si>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</si>
  <si>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</si>
  <si>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</si>
  <si>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</si>
  <si>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</si>
  <si>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</si>
  <si>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</si>
  <si>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</si>
  <si>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</si>
  <si>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</si>
  <si>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</si>
  <si>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</si>
  <si>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</si>
  <si>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</si>
  <si>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</si>
  <si>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</si>
  <si>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</si>
  <si>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</si>
  <si>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</si>
  <si>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</si>
  <si>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</si>
  <si>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</si>
  <si>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</si>
  <si>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</si>
  <si>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</si>
  <si>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</si>
  <si>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</si>
  <si>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</si>
  <si>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</si>
  <si>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</si>
  <si>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</si>
  <si>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</si>
  <si>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</si>
  <si>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</si>
  <si>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</si>
  <si>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</si>
  <si>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</si>
  <si>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</si>
  <si>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</si>
  <si>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</si>
  <si>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</si>
  <si>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</si>
  <si>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</si>
  <si>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</si>
  <si>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</si>
  <si>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</si>
  <si>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</si>
  <si>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</si>
  <si>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</si>
  <si>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</si>
  <si>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</si>
  <si>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</si>
  <si>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</si>
  <si>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</si>
  <si>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</si>
  <si>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</si>
  <si>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</si>
  <si>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</si>
  <si>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</si>
  <si>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</si>
  <si>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</si>
  <si>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</si>
  <si>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</si>
  <si>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</si>
  <si>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</si>
  <si>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</si>
  <si>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</si>
  <si>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</si>
  <si>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</si>
  <si>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</si>
  <si>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</si>
  <si>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</si>
  <si>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</si>
  <si>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</si>
  <si>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</si>
  <si>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</si>
  <si>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</si>
  <si>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</si>
  <si>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</si>
  <si>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</si>
  <si>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</si>
  <si>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</si>
  <si>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</si>
  <si>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</si>
  <si>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</si>
  <si>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</si>
  <si>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</si>
  <si>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</si>
  <si>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</si>
  <si>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</si>
  <si>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</si>
  <si>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</si>
  <si>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</si>
  <si>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</si>
  <si>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</si>
  <si>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</si>
  <si>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</si>
  <si>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</si>
  <si>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</si>
  <si>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</si>
  <si>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</si>
  <si>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</si>
  <si>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</si>
  <si>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</si>
  <si>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</si>
  <si>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</si>
  <si>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</si>
  <si>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</si>
  <si>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</si>
  <si>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</si>
  <si>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</si>
  <si>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</si>
  <si>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</si>
  <si>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</si>
  <si>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</si>
  <si>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</si>
  <si>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</si>
  <si>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</si>
  <si>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</si>
  <si>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</si>
  <si>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</si>
  <si>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</si>
  <si>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</si>
  <si>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</si>
  <si>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</si>
  <si>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</si>
  <si>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</si>
  <si>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</si>
  <si>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</si>
  <si>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</si>
  <si>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</si>
  <si>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</si>
  <si>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</si>
  <si>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</si>
  <si>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</si>
  <si>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</si>
  <si>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</si>
  <si>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</si>
  <si>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</si>
  <si>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</si>
  <si>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</si>
  <si>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</si>
  <si>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</si>
  <si>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</si>
  <si>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</si>
  <si>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</si>
  <si>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</si>
  <si>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</si>
  <si>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</si>
  <si>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</si>
  <si>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</si>
  <si>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</si>
  <si>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</si>
  <si>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</si>
  <si>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</si>
  <si>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</si>
  <si>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</si>
  <si>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</si>
  <si>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</si>
  <si>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</si>
  <si>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</si>
  <si>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</si>
  <si>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</si>
  <si>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</si>
  <si>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</si>
  <si>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</si>
  <si>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</si>
  <si>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</si>
  <si>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</si>
  <si>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</si>
  <si>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</si>
  <si>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</si>
  <si>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</si>
  <si>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</si>
  <si>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</si>
  <si>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</si>
  <si>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</si>
  <si>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</si>
  <si>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</si>
  <si>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</si>
  <si>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</si>
  <si>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</si>
  <si>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</si>
  <si>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</si>
  <si>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</si>
  <si>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</si>
  <si>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</si>
  <si>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</si>
  <si>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</si>
  <si>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</si>
  <si>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</si>
  <si>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</si>
  <si>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</si>
  <si>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</si>
  <si>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</si>
  <si>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</si>
  <si>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</si>
  <si>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</si>
  <si>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</si>
  <si>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</si>
  <si>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</si>
  <si>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</si>
  <si>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</si>
  <si>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</si>
  <si>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</si>
  <si>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</si>
  <si>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</si>
  <si>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</si>
  <si>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</si>
  <si>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</si>
  <si>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</si>
  <si>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</si>
  <si>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</si>
  <si>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</si>
  <si>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</si>
  <si>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</si>
  <si>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</si>
  <si>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</si>
  <si>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</si>
  <si>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</si>
  <si>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</si>
  <si>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</si>
  <si>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</si>
  <si>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</si>
  <si>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</si>
  <si>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</si>
  <si>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</si>
  <si>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</si>
  <si>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</si>
  <si>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</si>
  <si>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</si>
  <si>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</si>
  <si>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</si>
  <si>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</si>
  <si>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</si>
  <si>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</si>
  <si>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</si>
  <si>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</si>
  <si>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</si>
  <si>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</si>
  <si>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</si>
  <si>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</si>
  <si>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</si>
  <si>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</si>
  <si>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</si>
  <si>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</si>
  <si>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</si>
  <si>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</si>
  <si>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</si>
  <si>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</si>
  <si>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</si>
  <si>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</si>
  <si>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</si>
  <si>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</si>
  <si>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</si>
  <si>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</si>
  <si>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</si>
  <si>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</si>
  <si>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</si>
  <si>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</si>
  <si>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</si>
  <si>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</si>
  <si>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</si>
  <si>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</si>
  <si>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</si>
  <si>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</si>
  <si>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</si>
  <si>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</si>
  <si>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</si>
  <si>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</si>
  <si>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</si>
  <si>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</si>
  <si>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</si>
  <si>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</si>
  <si>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</si>
  <si>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</si>
  <si>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</si>
  <si>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</si>
  <si>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</si>
  <si>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</si>
  <si>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</si>
  <si>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</si>
  <si>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</si>
  <si>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</si>
  <si>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</si>
  <si>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</si>
  <si>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</si>
  <si>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</si>
  <si>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</si>
  <si>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</si>
  <si>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</si>
  <si>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</si>
  <si>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</si>
  <si>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</si>
  <si>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</si>
  <si>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</si>
  <si>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</si>
  <si>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</si>
  <si>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</si>
  <si>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</si>
  <si>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</si>
  <si>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</si>
  <si>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</si>
  <si>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</si>
  <si>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</si>
  <si>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</si>
  <si>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</si>
  <si>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</si>
  <si>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</si>
  <si>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</si>
  <si>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</si>
  <si>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</si>
  <si>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</si>
  <si>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</si>
  <si>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</si>
  <si>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</si>
  <si>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</si>
  <si>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</si>
  <si>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</si>
  <si>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</si>
  <si>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</si>
  <si>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</si>
  <si>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</si>
  <si>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</si>
  <si>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</si>
  <si>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</si>
  <si>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</si>
  <si>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</si>
  <si>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</si>
  <si>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</si>
  <si>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</si>
  <si>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</si>
  <si>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</si>
  <si>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</si>
  <si>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</si>
  <si>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</si>
  <si>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</si>
  <si>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</si>
  <si>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</si>
  <si>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</si>
  <si>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</si>
  <si>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</si>
  <si>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</si>
  <si>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</si>
  <si>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</si>
  <si>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</si>
  <si>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</si>
  <si>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</si>
  <si>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</si>
  <si>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</si>
  <si>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</si>
  <si>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</si>
  <si>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</si>
  <si>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</si>
  <si>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</si>
  <si>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</si>
  <si>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</si>
  <si>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</si>
  <si>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</si>
  <si>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</si>
  <si>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</si>
  <si>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</si>
  <si>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</si>
  <si>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</si>
  <si>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</si>
  <si>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</si>
  <si>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</si>
  <si>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</si>
  <si>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</si>
  <si>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</si>
  <si>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</si>
  <si>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</si>
  <si>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</si>
  <si>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</si>
  <si>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</si>
  <si>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</si>
  <si>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</si>
  <si>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</si>
  <si>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</si>
  <si>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</si>
  <si>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</si>
  <si>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</si>
  <si>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</si>
  <si>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</si>
  <si>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</si>
  <si>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</si>
  <si>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</si>
  <si>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</si>
  <si>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</si>
  <si>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</si>
  <si>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</si>
  <si>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</si>
  <si>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</si>
  <si>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</si>
  <si>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</si>
  <si>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</si>
  <si>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</si>
  <si>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</si>
  <si>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</si>
  <si>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</si>
  <si>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</si>
  <si>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</si>
  <si>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</si>
  <si>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</si>
  <si>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</si>
  <si>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</si>
  <si>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</si>
  <si>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</si>
  <si>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</si>
  <si>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</si>
  <si>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</si>
  <si>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</si>
  <si>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</si>
  <si>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</si>
  <si>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</si>
  <si>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</si>
  <si>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</si>
  <si>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</si>
  <si>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</si>
  <si>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</si>
  <si>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</si>
  <si>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</si>
  <si>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</si>
  <si>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</si>
  <si>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</si>
  <si>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</si>
  <si>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</si>
  <si>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</si>
  <si>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</si>
  <si>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</si>
  <si>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</si>
  <si>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</si>
  <si>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</si>
  <si>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</si>
  <si>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</si>
  <si>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</si>
  <si>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</si>
  <si>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</si>
  <si>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</si>
  <si>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</si>
  <si>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</si>
  <si>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</si>
  <si>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</si>
  <si>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</si>
  <si>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</si>
  <si>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</si>
  <si>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</si>
  <si>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</si>
  <si>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</si>
  <si>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</si>
  <si>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</si>
  <si>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</si>
  <si>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</si>
  <si>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</si>
  <si>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</si>
  <si>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</si>
  <si>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</si>
  <si>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</si>
  <si>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</si>
  <si>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</si>
  <si>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</si>
  <si>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</si>
  <si>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</si>
  <si>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</si>
  <si>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</si>
  <si>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</si>
  <si>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</si>
  <si>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</si>
  <si>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</si>
  <si>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</si>
  <si>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</si>
  <si>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</si>
  <si>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</si>
  <si>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</si>
  <si>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</si>
  <si>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</si>
  <si>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</si>
  <si>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</si>
  <si>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</si>
  <si>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</si>
  <si>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</si>
  <si>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</si>
  <si>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</si>
  <si>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</si>
  <si>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</si>
  <si>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</si>
  <si>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</si>
  <si>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</si>
  <si>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</si>
  <si>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</si>
  <si>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</si>
  <si>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</si>
  <si>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</si>
  <si>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</si>
  <si>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</si>
  <si>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</si>
  <si>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</si>
  <si>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</si>
  <si>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</si>
  <si>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</si>
  <si>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</si>
  <si>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</si>
  <si>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</si>
  <si>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</si>
  <si>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</si>
  <si>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</si>
  <si>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</si>
  <si>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</si>
  <si>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</si>
  <si>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</si>
  <si>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</si>
  <si>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</si>
  <si>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</si>
  <si>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</si>
  <si>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</si>
  <si>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</si>
  <si>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</si>
  <si>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</si>
  <si>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</si>
  <si>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</si>
  <si>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</si>
  <si>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</si>
  <si>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</si>
  <si>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</si>
  <si>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</si>
  <si>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</si>
  <si>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</si>
  <si>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</si>
  <si>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</si>
  <si>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</si>
  <si>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</si>
  <si>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</si>
  <si>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</si>
  <si>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</si>
  <si>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</si>
  <si>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</si>
  <si>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</si>
  <si>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</si>
  <si>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</si>
  <si>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</si>
  <si>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</si>
  <si>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</si>
  <si>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</si>
  <si>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</si>
  <si>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</si>
  <si>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</si>
  <si>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</si>
  <si>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</si>
  <si>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</si>
  <si>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</si>
  <si>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</si>
  <si>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</si>
  <si>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</si>
  <si>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</si>
  <si>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</si>
  <si>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</si>
  <si>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</si>
  <si>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</si>
  <si>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</si>
  <si>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</si>
  <si>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</si>
  <si>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</si>
  <si>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</si>
  <si>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</si>
  <si>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</si>
  <si>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</si>
  <si>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</si>
  <si>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</si>
  <si>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</si>
  <si>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</si>
  <si>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</si>
  <si>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</si>
  <si>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</si>
  <si>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</si>
  <si>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</si>
  <si>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</si>
  <si>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</si>
  <si>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</si>
  <si>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</si>
  <si>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</si>
  <si>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</si>
  <si>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</si>
  <si>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</si>
  <si>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</si>
  <si>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</si>
  <si>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</si>
  <si>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</si>
  <si>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</si>
  <si>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</si>
  <si>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</si>
  <si>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</si>
  <si>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</si>
  <si>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</si>
  <si>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</si>
  <si>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</si>
  <si>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</si>
  <si>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</si>
  <si>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</si>
  <si>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</si>
  <si>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</si>
  <si>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</si>
  <si>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</si>
  <si>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</si>
  <si>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</si>
  <si>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</si>
  <si>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</si>
  <si>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</si>
  <si>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</si>
  <si>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</si>
  <si>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</si>
  <si>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</si>
  <si>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</si>
  <si>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</si>
  <si>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</si>
  <si>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</si>
  <si>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</si>
  <si>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</si>
  <si>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</si>
  <si>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</si>
  <si>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</si>
  <si>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</si>
  <si>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</si>
  <si>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</si>
  <si>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</si>
  <si>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</si>
  <si>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</si>
  <si>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</si>
  <si>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</si>
  <si>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</si>
  <si>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</si>
  <si>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</si>
  <si>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</si>
  <si>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</si>
  <si>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</si>
  <si>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</si>
  <si>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</si>
  <si>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</si>
  <si>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</si>
  <si>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</si>
  <si>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</si>
  <si>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</si>
  <si>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</si>
  <si>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</si>
  <si>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</si>
  <si>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</si>
  <si>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</si>
  <si>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</si>
  <si>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</si>
  <si>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</si>
  <si>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</si>
  <si>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</si>
  <si>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</si>
  <si>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</si>
  <si>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</si>
  <si>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</si>
  <si>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</si>
  <si>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</si>
  <si>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</si>
  <si>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</si>
  <si>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</si>
  <si>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</si>
  <si>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</si>
  <si>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</si>
  <si>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</si>
  <si>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</si>
  <si>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</si>
  <si>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</si>
  <si>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</si>
  <si>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</si>
  <si>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</si>
  <si>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</si>
  <si>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</si>
  <si>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</si>
  <si>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</si>
  <si>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</si>
  <si>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</si>
  <si>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</si>
  <si>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</si>
  <si>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</si>
  <si>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</si>
  <si>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</si>
  <si>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</si>
  <si>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</si>
  <si>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</si>
  <si>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</si>
  <si>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</si>
  <si>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</si>
  <si>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</si>
  <si>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</si>
  <si>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</si>
  <si>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</si>
  <si>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</si>
  <si>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</si>
  <si>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</si>
  <si>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</si>
  <si>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</si>
  <si>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</si>
  <si>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</si>
  <si>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</si>
  <si>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</si>
  <si>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</si>
  <si>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</si>
  <si>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</si>
  <si>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</si>
  <si>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</si>
  <si>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</si>
  <si>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</si>
  <si>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</si>
  <si>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</si>
  <si>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</si>
  <si>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</si>
  <si>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</si>
  <si>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</si>
  <si>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</si>
  <si>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</si>
  <si>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</si>
  <si>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</si>
  <si>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</si>
  <si>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</si>
  <si>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</si>
  <si>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</si>
  <si>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</si>
  <si>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</si>
  <si>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</si>
  <si>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</si>
  <si>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</si>
  <si>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</si>
  <si>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</si>
  <si>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</si>
  <si>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</si>
  <si>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</si>
  <si>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</si>
  <si>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</si>
  <si>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</si>
  <si>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</si>
  <si>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</si>
  <si>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</si>
  <si>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</si>
  <si>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</si>
  <si>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</si>
  <si>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</si>
  <si>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</si>
  <si>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</si>
  <si>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</si>
  <si>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</si>
  <si>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</si>
  <si>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</si>
  <si>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</si>
  <si>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</si>
  <si>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</si>
  <si>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</si>
  <si>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</si>
  <si>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</si>
  <si>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</si>
  <si>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</si>
  <si>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</si>
  <si>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</si>
  <si>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</si>
  <si>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</si>
  <si>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</si>
  <si>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</si>
  <si>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</si>
  <si>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</si>
  <si>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</si>
  <si>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</si>
  <si>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</si>
  <si>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</si>
  <si>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</si>
  <si>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</si>
  <si>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</si>
  <si>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</si>
  <si>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</si>
  <si>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</si>
  <si>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</si>
  <si>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</si>
  <si>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</si>
  <si>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</si>
  <si>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</si>
  <si>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</si>
  <si>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</si>
  <si>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</si>
  <si>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</si>
  <si>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</si>
  <si>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</si>
  <si>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</si>
  <si>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</si>
  <si>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</si>
  <si>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</si>
  <si>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</si>
  <si>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</si>
  <si>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</si>
  <si>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</si>
  <si>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</si>
  <si>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</si>
  <si>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</si>
  <si>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</si>
  <si>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</si>
  <si>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</si>
  <si>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</si>
  <si>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</si>
  <si>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</si>
  <si>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</si>
  <si>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</si>
  <si>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</si>
  <si>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</si>
  <si>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</si>
  <si>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</si>
  <si>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</si>
  <si>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</si>
  <si>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</si>
  <si>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</si>
  <si>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</si>
  <si>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</si>
  <si>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</si>
  <si>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</si>
  <si>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</si>
  <si>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</si>
  <si>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</si>
  <si>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</si>
  <si>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</si>
  <si>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</si>
  <si>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</si>
  <si>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</si>
  <si>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</si>
  <si>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</si>
  <si>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</si>
  <si>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</si>
  <si>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</si>
  <si>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</si>
  <si>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</si>
  <si>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</si>
  <si>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</si>
  <si>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</si>
  <si>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</si>
  <si>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</si>
  <si>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</si>
  <si>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</si>
  <si>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</si>
  <si>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</si>
  <si>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</si>
  <si>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</si>
  <si>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</si>
  <si>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</si>
  <si>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</si>
  <si>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</si>
  <si>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</si>
  <si>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</si>
  <si>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</si>
  <si>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</si>
  <si>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</si>
  <si>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</si>
  <si>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</si>
  <si>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</si>
  <si>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</si>
  <si>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</si>
  <si>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</si>
  <si>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</si>
  <si>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</si>
  <si>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</si>
  <si>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</si>
  <si>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</si>
  <si>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</si>
  <si>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</si>
  <si>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</si>
  <si>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</si>
  <si>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</si>
  <si>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</si>
  <si>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</si>
  <si>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</si>
  <si>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</si>
  <si>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</si>
  <si>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</si>
  <si>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</si>
  <si>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</si>
  <si>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</si>
  <si>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</si>
  <si>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</si>
  <si>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</si>
  <si>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</si>
  <si>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</si>
  <si>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</si>
  <si>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</si>
  <si>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</si>
  <si>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</si>
  <si>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</si>
  <si>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</si>
  <si>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</si>
  <si>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</si>
  <si>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</si>
  <si>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</si>
  <si>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</si>
  <si>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</si>
  <si>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</si>
  <si>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</si>
  <si>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</si>
  <si>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</si>
  <si>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</si>
  <si>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</si>
  <si>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</si>
  <si>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</si>
  <si>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</si>
  <si>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</si>
  <si>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</si>
  <si>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</si>
  <si>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</si>
  <si>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</si>
  <si>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</si>
  <si>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</si>
  <si>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</si>
  <si>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</si>
  <si>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</si>
  <si>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</si>
  <si>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</si>
  <si>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</si>
  <si>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</si>
  <si>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</si>
  <si>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</si>
  <si>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</si>
  <si>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</si>
  <si>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</si>
  <si>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</si>
  <si>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</si>
  <si>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</si>
  <si>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</si>
  <si>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</si>
  <si>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</si>
  <si>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</si>
  <si>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</si>
  <si>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</si>
  <si>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</si>
  <si>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</si>
  <si>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</si>
  <si>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</si>
  <si>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</si>
  <si>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</si>
  <si>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</si>
  <si>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</si>
  <si>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</si>
  <si>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</si>
  <si>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</si>
  <si>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</si>
  <si>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</si>
  <si>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</si>
  <si>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</si>
  <si>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</si>
  <si>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</si>
  <si>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</si>
  <si>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</si>
  <si>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</si>
  <si>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</si>
  <si>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</si>
  <si>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</si>
  <si>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</si>
  <si>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</si>
  <si>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</si>
  <si>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</si>
  <si>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</si>
  <si>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</si>
  <si>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</si>
  <si>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</si>
  <si>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</si>
  <si>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</si>
  <si>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</si>
  <si>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</si>
  <si>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</si>
  <si>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</si>
  <si>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</si>
  <si>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</si>
  <si>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</si>
  <si>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</si>
  <si>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</si>
  <si>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</si>
  <si>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</si>
  <si>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</si>
  <si>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</si>
  <si>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</si>
  <si>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</si>
  <si>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</si>
  <si>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</si>
  <si>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</si>
  <si>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</si>
  <si>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</si>
  <si>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</si>
  <si>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</si>
  <si>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</si>
  <si>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</si>
  <si>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</si>
  <si>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</si>
  <si>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</si>
  <si>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</si>
  <si>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</si>
  <si>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</si>
  <si>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</si>
  <si>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</si>
  <si>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</si>
  <si>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</si>
  <si>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</si>
  <si>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</si>
  <si>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</si>
  <si>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</si>
  <si>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</si>
  <si>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</si>
  <si>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</si>
  <si>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</si>
  <si>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</si>
  <si>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</si>
  <si>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</si>
  <si>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</si>
  <si>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</si>
  <si>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</si>
  <si>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</si>
  <si>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</si>
  <si>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</si>
  <si>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</si>
  <si>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</si>
  <si>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</si>
  <si>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</si>
  <si>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</si>
  <si>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</si>
  <si>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</si>
  <si>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</si>
  <si>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</si>
  <si>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</si>
  <si>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</si>
  <si>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</si>
  <si>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</si>
  <si>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</si>
  <si>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</si>
  <si>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</si>
  <si>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</si>
  <si>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</si>
  <si>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</si>
  <si>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</si>
  <si>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</si>
  <si>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</si>
  <si>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</si>
  <si>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</si>
  <si>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</si>
  <si>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</si>
  <si>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</si>
  <si>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</si>
  <si>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</si>
  <si>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</si>
  <si>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</si>
  <si>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</si>
  <si>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</si>
  <si>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</si>
  <si>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</si>
  <si>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</si>
  <si>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</si>
  <si>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</si>
  <si>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</si>
  <si>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</si>
  <si>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</si>
  <si>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</si>
  <si>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</si>
  <si>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</si>
  <si>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</si>
  <si>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</si>
  <si>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</si>
  <si>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</si>
  <si>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</si>
  <si>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</si>
  <si>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</si>
  <si>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</si>
  <si>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</si>
  <si>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</si>
  <si>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</si>
  <si>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</si>
  <si>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</si>
  <si>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</si>
  <si>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</si>
  <si>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</si>
  <si>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</si>
  <si>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</si>
  <si>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</si>
  <si>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</si>
  <si>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</si>
  <si>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</si>
  <si>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</si>
  <si>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</si>
  <si>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</si>
  <si>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</si>
  <si>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</si>
  <si>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</si>
  <si>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</si>
  <si>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</si>
  <si>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</si>
  <si>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</si>
  <si>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</si>
  <si>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</si>
  <si>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</si>
  <si>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</si>
  <si>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</si>
  <si>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</si>
  <si>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</si>
  <si>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</si>
  <si>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</si>
  <si>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</si>
  <si>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</si>
  <si>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</si>
  <si>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</si>
  <si>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</si>
  <si>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</si>
  <si>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</si>
  <si>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</si>
  <si>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</si>
  <si>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</si>
  <si>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</si>
  <si>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</si>
  <si>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</si>
  <si>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</si>
  <si>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</si>
  <si>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</si>
  <si>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</si>
  <si>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</si>
  <si>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</si>
  <si>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</si>
  <si>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</si>
  <si>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</si>
  <si>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</si>
  <si>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</si>
  <si>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</si>
  <si>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</si>
  <si>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</si>
  <si>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</si>
  <si>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</si>
  <si>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</si>
  <si>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</si>
  <si>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</si>
  <si>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</si>
  <si>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</si>
  <si>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</si>
  <si>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</si>
  <si>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</si>
  <si>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</si>
  <si>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</si>
  <si>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</si>
  <si>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</si>
  <si>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</si>
  <si>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</si>
  <si>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</si>
  <si>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</si>
  <si>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</si>
  <si>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</si>
  <si>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</si>
  <si>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</si>
  <si>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</si>
  <si>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</si>
  <si>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</si>
  <si>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</si>
  <si>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</si>
  <si>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</si>
  <si>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</si>
  <si>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</si>
  <si>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</si>
  <si>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</si>
  <si>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</si>
  <si>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</si>
  <si>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</si>
  <si>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</si>
  <si>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</si>
  <si>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</si>
  <si>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</si>
  <si>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</si>
  <si>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</si>
  <si>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</si>
  <si>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</si>
  <si>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</si>
  <si>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</si>
  <si>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</si>
  <si>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</si>
  <si>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</si>
  <si>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</si>
  <si>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</si>
  <si>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</si>
  <si>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</si>
  <si>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</si>
  <si>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</si>
  <si>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</si>
  <si>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</si>
  <si>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</si>
  <si>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</si>
  <si>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</si>
  <si>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</si>
  <si>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</si>
  <si>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</si>
  <si>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</si>
  <si>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</si>
  <si>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</si>
  <si>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</si>
  <si>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</si>
  <si>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</si>
  <si>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</si>
  <si>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</si>
  <si>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</si>
  <si>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</si>
  <si>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</si>
  <si>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</si>
  <si>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</si>
  <si>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</si>
  <si>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</si>
  <si>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</si>
  <si>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</si>
  <si>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</si>
  <si>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</si>
  <si>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</si>
  <si>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</si>
  <si>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</si>
  <si>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</si>
  <si>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</si>
  <si>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</si>
  <si>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</si>
  <si>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</si>
  <si>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</si>
  <si>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</si>
  <si>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</si>
  <si>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</si>
  <si>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</si>
  <si>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</si>
  <si>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</si>
  <si>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</si>
  <si>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</si>
  <si>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</si>
  <si>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</si>
  <si>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</si>
  <si>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</si>
  <si>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</si>
  <si>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</si>
  <si>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</si>
  <si>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</si>
  <si>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</si>
  <si>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</si>
  <si>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</si>
  <si>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</si>
  <si>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</si>
  <si>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</si>
  <si>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</si>
  <si>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</si>
  <si>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</si>
  <si>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</si>
  <si>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</si>
  <si>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</si>
  <si>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</si>
  <si>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</si>
  <si>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</si>
  <si>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</si>
  <si>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</si>
  <si>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</si>
  <si>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</si>
  <si>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</si>
  <si>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</si>
  <si>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</si>
  <si>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</si>
  <si>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</si>
  <si>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</si>
  <si>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</si>
  <si>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</si>
  <si>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</si>
  <si>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</si>
  <si>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</si>
  <si>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</si>
  <si>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</si>
  <si>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</si>
  <si>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</si>
  <si>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</si>
  <si>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</si>
  <si>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</si>
  <si>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</si>
  <si>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</si>
  <si>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</si>
  <si>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</si>
  <si>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</si>
  <si>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</si>
  <si>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</si>
  <si>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</si>
  <si>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</si>
  <si>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</si>
  <si>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</si>
  <si>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</si>
  <si>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</si>
  <si>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</si>
  <si>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</si>
  <si>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</si>
  <si>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</si>
  <si>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</si>
  <si>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</si>
  <si>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</si>
  <si>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</si>
  <si>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</si>
  <si>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</si>
  <si>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</si>
  <si>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</si>
  <si>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</si>
  <si>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</si>
  <si>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</si>
  <si>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</si>
  <si>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</si>
  <si>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</si>
  <si>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</si>
  <si>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</si>
  <si>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</si>
  <si>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</si>
  <si>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</si>
  <si>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</si>
  <si>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</si>
  <si>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</si>
  <si>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</si>
  <si>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</si>
  <si>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</si>
  <si>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</si>
  <si>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</si>
  <si>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</si>
  <si>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</si>
  <si>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</si>
  <si>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</si>
  <si>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</si>
  <si>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</si>
  <si>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</si>
  <si>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</si>
  <si>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</si>
  <si>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</si>
  <si>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</si>
  <si>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</si>
  <si>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</si>
  <si>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</si>
  <si>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</si>
  <si>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</si>
  <si>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</si>
  <si>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</si>
  <si>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</si>
  <si>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</si>
  <si>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</si>
  <si>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</si>
  <si>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</si>
  <si>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</si>
  <si>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</si>
  <si>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</si>
  <si>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</si>
  <si>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</si>
  <si>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</si>
  <si>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</si>
  <si>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</si>
  <si>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</si>
  <si>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</si>
  <si>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</si>
  <si>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</si>
  <si>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</si>
  <si>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</si>
  <si>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</si>
  <si>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</si>
  <si>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</si>
  <si>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</si>
  <si>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</si>
  <si>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</si>
  <si>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</si>
  <si>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</si>
  <si>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</si>
  <si>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</si>
  <si>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</si>
  <si>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</si>
  <si>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</si>
  <si>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</si>
  <si>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</si>
  <si>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</si>
  <si>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</si>
  <si>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</si>
  <si>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</si>
  <si>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</si>
  <si>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</si>
  <si>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</si>
  <si>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</si>
  <si>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</si>
  <si>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</si>
  <si>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</si>
  <si>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</si>
  <si>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</si>
  <si>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</si>
  <si>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</si>
  <si>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</si>
  <si>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</si>
  <si>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</si>
  <si>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</si>
  <si>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</si>
  <si>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</si>
  <si>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</si>
  <si>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</si>
  <si>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</si>
  <si>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</si>
  <si>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</si>
  <si>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</si>
  <si>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</si>
  <si>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</si>
  <si>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</si>
  <si>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</si>
  <si>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</si>
  <si>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</si>
  <si>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</si>
  <si>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</si>
  <si>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</si>
  <si>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</si>
  <si>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</si>
  <si>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</si>
  <si>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</si>
  <si>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</si>
  <si>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</si>
  <si>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</si>
  <si>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</si>
  <si>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</si>
  <si>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</si>
  <si>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</si>
  <si>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</si>
  <si>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</si>
  <si>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</si>
  <si>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</si>
  <si>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</si>
  <si>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</si>
  <si>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</si>
  <si>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</si>
  <si>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</si>
  <si>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</si>
  <si>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</si>
  <si>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</si>
  <si>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</si>
  <si>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</si>
  <si>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</si>
  <si>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</si>
  <si>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</si>
  <si>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</si>
  <si>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</si>
  <si>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</si>
  <si>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</si>
  <si>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</si>
  <si>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</si>
  <si>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</si>
  <si>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</si>
  <si>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</si>
  <si>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</si>
  <si>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</si>
  <si>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</si>
  <si>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</si>
  <si>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</si>
  <si>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</si>
  <si>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</si>
  <si>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</si>
  <si>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</si>
  <si>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</si>
  <si>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</si>
  <si>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</si>
  <si>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</si>
  <si>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</si>
  <si>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</si>
  <si>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</si>
  <si>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</si>
  <si>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</si>
  <si>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</si>
  <si>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</si>
  <si>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</si>
  <si>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</si>
  <si>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</si>
  <si>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</si>
  <si>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</si>
  <si>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</si>
  <si>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</si>
  <si>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</si>
  <si>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</si>
  <si>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</si>
  <si>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</si>
  <si>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</si>
  <si>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</si>
  <si>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</si>
  <si>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</si>
  <si>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</si>
  <si>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</si>
  <si>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</si>
  <si>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</si>
  <si>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</si>
  <si>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</si>
  <si>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</si>
  <si>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</si>
  <si>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</si>
  <si>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</si>
  <si>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</si>
  <si>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</si>
  <si>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</si>
  <si>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</si>
  <si>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</si>
  <si>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</si>
  <si>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</si>
  <si>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</si>
  <si>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</si>
  <si>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</si>
  <si>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</si>
  <si>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</si>
  <si>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</si>
  <si>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</si>
  <si>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</si>
  <si>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</si>
  <si>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</si>
  <si>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</si>
  <si>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</si>
  <si>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</si>
  <si>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</si>
  <si>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</si>
  <si>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</si>
  <si>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</si>
  <si>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</si>
  <si>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</si>
  <si>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</si>
  <si>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</si>
  <si>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</si>
  <si>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</si>
  <si>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</si>
  <si>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</si>
  <si>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</si>
  <si>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</si>
  <si>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</si>
  <si>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</si>
  <si>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</si>
  <si>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</si>
  <si>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</si>
  <si>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</si>
  <si>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</si>
  <si>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</si>
  <si>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</si>
  <si>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</si>
  <si>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</si>
  <si>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</si>
  <si>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</si>
  <si>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</si>
  <si>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</si>
  <si>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</si>
  <si>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</si>
  <si>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</si>
  <si>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</si>
  <si>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</si>
  <si>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</si>
  <si>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</si>
  <si>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</si>
  <si>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</si>
  <si>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</si>
  <si>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</si>
  <si>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</si>
  <si>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</si>
  <si>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</si>
  <si>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</si>
  <si>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</si>
  <si>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</si>
  <si>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</si>
  <si>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</si>
  <si>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</si>
  <si>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</si>
  <si>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</si>
  <si>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</si>
  <si>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</si>
  <si>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</si>
  <si>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</si>
  <si>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</si>
  <si>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</si>
  <si>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</si>
  <si>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</si>
  <si>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</si>
  <si>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</si>
  <si>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</si>
  <si>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</si>
  <si>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</si>
  <si>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</si>
  <si>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</si>
  <si>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</si>
  <si>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</si>
  <si>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</si>
  <si>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</si>
  <si>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</si>
  <si>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</si>
  <si>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</si>
  <si>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</si>
  <si>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</si>
  <si>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</si>
  <si>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</si>
  <si>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</si>
  <si>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</si>
  <si>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</si>
  <si>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</si>
  <si>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</si>
  <si>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</si>
  <si>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</si>
  <si>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</si>
  <si>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</si>
  <si>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</si>
  <si>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</si>
  <si>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</si>
  <si>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</si>
  <si>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</si>
  <si>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</si>
  <si>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</si>
  <si>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</si>
  <si>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</si>
  <si>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</si>
  <si>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</si>
  <si>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</si>
  <si>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</si>
  <si>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</si>
  <si>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</si>
  <si>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</si>
  <si>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</si>
  <si>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</si>
  <si>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</si>
  <si>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</si>
  <si>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</si>
  <si>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</si>
  <si>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</si>
  <si>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</si>
  <si>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</si>
  <si>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</si>
  <si>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</si>
  <si>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</si>
  <si>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</si>
  <si>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</si>
  <si>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</si>
  <si>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</si>
  <si>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</si>
  <si>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</si>
  <si>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</si>
  <si>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</si>
  <si>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</si>
  <si>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</si>
  <si>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</si>
  <si>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</si>
  <si>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</si>
  <si>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</si>
  <si>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</si>
  <si>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</si>
  <si>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</si>
  <si>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</si>
  <si>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</si>
  <si>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</si>
  <si>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</si>
  <si>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</si>
  <si>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</si>
  <si>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</si>
  <si>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</si>
  <si>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</si>
  <si>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</si>
  <si>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</si>
  <si>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</si>
  <si>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</si>
  <si>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</si>
  <si>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</si>
  <si>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</si>
  <si>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</si>
  <si>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</si>
  <si>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</si>
  <si>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</si>
  <si>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</si>
  <si>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</si>
  <si>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</si>
  <si>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</si>
  <si>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</si>
  <si>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</si>
  <si>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</si>
  <si>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</si>
  <si>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</si>
  <si>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</si>
  <si>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</si>
  <si>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</si>
  <si>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</si>
  <si>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</si>
  <si>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</si>
  <si>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</si>
  <si>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</si>
  <si>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</si>
  <si>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</si>
  <si>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</si>
  <si>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</si>
  <si>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</si>
  <si>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</si>
  <si>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</si>
  <si>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</si>
  <si>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</si>
  <si>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</si>
  <si>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</si>
  <si>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</si>
  <si>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</si>
  <si>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</si>
  <si>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</si>
  <si>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</si>
  <si>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</si>
  <si>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</si>
  <si>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</si>
  <si>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</si>
  <si>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</si>
  <si>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</si>
  <si>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</si>
  <si>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</si>
  <si>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</si>
  <si>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</si>
  <si>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</si>
  <si>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</si>
  <si>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</si>
  <si>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</si>
  <si>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</si>
  <si>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</si>
  <si>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</si>
  <si>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</si>
  <si>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</si>
  <si>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</si>
  <si>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</si>
  <si>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</si>
  <si>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</si>
  <si>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</si>
  <si>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</si>
  <si>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</si>
  <si>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</si>
  <si>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</si>
  <si>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</si>
  <si>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</si>
  <si>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</si>
  <si>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</si>
  <si>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</si>
  <si>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</si>
  <si>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</si>
  <si>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</si>
  <si>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</si>
  <si>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</si>
  <si>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</si>
  <si>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</si>
  <si>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</si>
  <si>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</si>
  <si>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</si>
  <si>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</si>
  <si>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</si>
  <si>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</si>
  <si>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</si>
  <si>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</si>
  <si>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</si>
  <si>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</si>
  <si>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</si>
  <si>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</si>
  <si>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</si>
  <si>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</si>
  <si>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</si>
  <si>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</si>
  <si>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</si>
  <si>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</si>
  <si>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</si>
  <si>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</si>
  <si>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</si>
  <si>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</si>
  <si>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</si>
  <si>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</si>
  <si>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</si>
  <si>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</si>
  <si>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</si>
  <si>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</si>
  <si>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</si>
  <si>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</si>
  <si>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</si>
  <si>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</si>
  <si>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</si>
  <si>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</si>
  <si>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</si>
  <si>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</si>
  <si>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</si>
  <si>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</si>
  <si>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</si>
  <si>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</si>
  <si>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</si>
  <si>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</si>
  <si>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</si>
  <si>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</si>
  <si>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</si>
  <si>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</si>
  <si>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</si>
  <si>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</si>
  <si>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</si>
  <si>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</si>
  <si>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</si>
  <si>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</si>
  <si>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</si>
  <si>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</si>
  <si>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</si>
  <si>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</si>
  <si>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</si>
  <si>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</si>
  <si>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</si>
  <si>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</si>
  <si>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</si>
  <si>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</si>
  <si>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</si>
  <si>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</si>
  <si>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</si>
  <si>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</si>
  <si>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</si>
  <si>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</si>
  <si>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</si>
  <si>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</si>
  <si>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</si>
  <si>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</si>
  <si>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</si>
  <si>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</si>
  <si>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</si>
  <si>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</si>
  <si>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</si>
  <si>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</si>
  <si>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</si>
  <si>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</si>
  <si>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</si>
  <si>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</si>
  <si>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</si>
  <si>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</si>
  <si>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</si>
  <si>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</si>
  <si>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</si>
  <si>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</si>
  <si>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</si>
  <si>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</si>
  <si>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</si>
  <si>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</si>
  <si>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</si>
  <si>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</si>
  <si>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</si>
  <si>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</si>
  <si>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</si>
  <si>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</si>
  <si>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</si>
  <si>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</si>
  <si>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</si>
  <si>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</si>
  <si>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</si>
  <si>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</si>
  <si>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</si>
  <si>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</si>
  <si>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</si>
  <si>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</si>
  <si>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</si>
  <si>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</si>
  <si>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</si>
  <si>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</si>
  <si>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</si>
  <si>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</si>
  <si>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</si>
  <si>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</si>
  <si>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</si>
  <si>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</si>
  <si>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</si>
  <si>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</si>
  <si>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</si>
  <si>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</si>
  <si>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</si>
  <si>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</si>
  <si>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</si>
  <si>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</si>
  <si>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</si>
  <si>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</si>
  <si>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</si>
  <si>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</si>
  <si>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</si>
  <si>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</si>
  <si>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</si>
  <si>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</si>
  <si>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</si>
  <si>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</si>
  <si>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</si>
  <si>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</si>
  <si>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</si>
  <si>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</si>
  <si>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</si>
  <si>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</si>
  <si>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</si>
  <si>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</si>
  <si>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</si>
  <si>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</si>
  <si>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</si>
  <si>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</si>
  <si>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</si>
  <si>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</si>
  <si>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</si>
  <si>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</si>
  <si>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</si>
  <si>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</si>
  <si>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</si>
  <si>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</si>
  <si>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</si>
  <si>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</si>
  <si>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</si>
  <si>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</si>
  <si>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</si>
  <si>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</si>
  <si>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</si>
  <si>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</si>
  <si>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</si>
  <si>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</si>
  <si>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</si>
  <si>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</si>
  <si>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</si>
  <si>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</si>
  <si>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</si>
  <si>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</si>
  <si>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</si>
  <si>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</si>
  <si>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</si>
  <si>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</si>
  <si>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</si>
  <si>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</si>
  <si>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</si>
  <si>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</si>
  <si>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</si>
  <si>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</si>
  <si>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</si>
  <si>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</si>
  <si>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</si>
  <si>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</si>
  <si>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</si>
  <si>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</si>
  <si>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</si>
  <si>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</si>
  <si>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</si>
  <si>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</si>
  <si>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</si>
  <si>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</si>
  <si>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</si>
  <si>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</si>
  <si>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</si>
  <si>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</si>
  <si>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</si>
  <si>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</si>
  <si>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</si>
  <si>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</si>
  <si>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</si>
  <si>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</si>
  <si>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</si>
  <si>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</si>
  <si>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</si>
  <si>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</si>
  <si>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</si>
  <si>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</si>
  <si>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</si>
  <si>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</si>
  <si>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</si>
  <si>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</si>
  <si>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</si>
  <si>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</si>
  <si>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</si>
  <si>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</si>
  <si>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</si>
  <si>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</si>
  <si>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</si>
  <si>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</si>
  <si>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</si>
  <si>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</si>
  <si>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</si>
  <si>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</si>
  <si>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</si>
  <si>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</si>
  <si>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</si>
  <si>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</si>
  <si>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</si>
  <si>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</si>
  <si>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</si>
  <si>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</si>
  <si>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</si>
  <si>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</si>
  <si>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</si>
  <si>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</si>
  <si>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</si>
  <si>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</si>
  <si>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</si>
  <si>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</si>
  <si>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</si>
  <si>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</si>
  <si>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</si>
  <si>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</si>
  <si>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</si>
  <si>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</si>
  <si>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</si>
  <si>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</si>
  <si>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</si>
  <si>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</si>
  <si>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</si>
  <si>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</si>
  <si>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</si>
  <si>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</si>
  <si>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</si>
  <si>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</si>
  <si>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</si>
  <si>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</si>
  <si>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</si>
  <si>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</si>
  <si>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</si>
  <si>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</si>
  <si>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</si>
  <si>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</si>
  <si>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</si>
  <si>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</si>
  <si>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</si>
  <si>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</si>
  <si>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</si>
  <si>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</si>
  <si>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</si>
  <si>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</si>
  <si>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</si>
  <si>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</si>
  <si>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</si>
  <si>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</si>
  <si>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</si>
  <si>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</si>
  <si>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</si>
  <si>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</si>
  <si>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</si>
  <si>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</si>
  <si>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</si>
  <si>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</si>
  <si>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</si>
  <si>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</si>
  <si>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</si>
  <si>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</si>
  <si>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</si>
  <si>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</si>
  <si>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</si>
  <si>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</si>
  <si>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</si>
  <si>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</si>
  <si>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</si>
  <si>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</si>
  <si>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</si>
  <si>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</si>
  <si>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</si>
  <si>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</si>
  <si>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</si>
  <si>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</si>
  <si>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</si>
  <si>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</si>
  <si>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</si>
  <si>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</si>
  <si>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</si>
  <si>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</si>
  <si>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</si>
  <si>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</si>
  <si>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</si>
  <si>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</si>
  <si>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</si>
  <si>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</si>
  <si>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</si>
  <si>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</si>
  <si>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</si>
  <si>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</si>
  <si>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</si>
  <si>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</si>
  <si>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</si>
  <si>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</si>
  <si>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</si>
  <si>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</si>
  <si>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</si>
  <si>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</si>
  <si>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</si>
  <si>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</si>
  <si>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</si>
  <si>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</si>
  <si>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</si>
  <si>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</si>
  <si>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</si>
  <si>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</si>
  <si>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</si>
  <si>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</si>
  <si>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</si>
  <si>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</si>
  <si>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</si>
  <si>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</si>
  <si>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</si>
  <si>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</si>
  <si>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</si>
  <si>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</si>
  <si>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</si>
  <si>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</si>
  <si>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</si>
  <si>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</si>
  <si>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</si>
  <si>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</si>
  <si>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</si>
  <si>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</si>
  <si>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</si>
  <si>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</si>
  <si>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</si>
  <si>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</si>
  <si>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</si>
  <si>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</si>
  <si>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</si>
  <si>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</si>
  <si>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</si>
  <si>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</si>
  <si>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</si>
  <si>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</si>
  <si>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</si>
  <si>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</si>
  <si>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</si>
  <si>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</si>
  <si>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</si>
  <si>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</si>
  <si>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</si>
  <si>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</si>
  <si>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</si>
  <si>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</si>
  <si>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</si>
  <si>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</si>
  <si>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</si>
  <si>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</si>
  <si>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</si>
  <si>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</si>
  <si>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</si>
  <si>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</si>
  <si>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</si>
  <si>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</si>
  <si>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</si>
  <si>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</si>
  <si>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</si>
  <si>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</si>
  <si>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</si>
  <si>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</si>
  <si>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</si>
  <si>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</si>
  <si>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</si>
  <si>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</si>
  <si>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</si>
  <si>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</si>
  <si>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</si>
  <si>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</si>
  <si>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</si>
  <si>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</si>
  <si>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</si>
  <si>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</si>
  <si>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</si>
  <si>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</si>
  <si>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</si>
  <si>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</si>
  <si>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</si>
  <si>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</si>
  <si>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</si>
  <si>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</si>
  <si>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</si>
  <si>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</si>
  <si>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</si>
  <si>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</si>
  <si>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</si>
  <si>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</si>
  <si>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</si>
  <si>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</si>
  <si>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</si>
  <si>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</si>
  <si>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</si>
  <si>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</si>
  <si>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</si>
  <si>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</si>
  <si>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</si>
  <si>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</si>
  <si>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</si>
  <si>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</si>
  <si>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</si>
  <si>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</si>
  <si>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</si>
  <si>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</si>
  <si>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</si>
  <si>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</si>
  <si>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</si>
  <si>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</si>
  <si>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</si>
  <si>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</si>
  <si>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</si>
  <si>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</si>
  <si>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</si>
  <si>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</si>
  <si>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</si>
  <si>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</si>
  <si>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</si>
  <si>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</si>
  <si>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</si>
  <si>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</si>
  <si>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</si>
  <si>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</si>
  <si>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</si>
  <si>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</si>
  <si>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</si>
  <si>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</si>
  <si>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</si>
  <si>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</si>
  <si>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</si>
  <si>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</si>
  <si>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</si>
  <si>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</si>
  <si>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</si>
  <si>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</si>
  <si>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</si>
  <si>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</si>
  <si>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</si>
  <si>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</si>
  <si>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</si>
  <si>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</si>
  <si>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</si>
  <si>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</si>
  <si>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</si>
  <si>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</si>
  <si>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</si>
  <si>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</si>
  <si>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</si>
  <si>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</si>
  <si>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</si>
  <si>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</si>
  <si>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</si>
  <si>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</si>
  <si>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</si>
  <si>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</si>
  <si>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</si>
  <si>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</si>
  <si>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</si>
  <si>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</si>
  <si>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</si>
  <si>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</si>
  <si>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</si>
  <si>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</si>
  <si>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</si>
  <si>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</si>
  <si>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</si>
  <si>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</si>
  <si>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</si>
  <si>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</si>
  <si>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</si>
  <si>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</si>
  <si>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</si>
  <si>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</si>
  <si>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</si>
  <si>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</si>
  <si>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</si>
  <si>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</si>
  <si>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</si>
  <si>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</si>
  <si>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</si>
  <si>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</si>
  <si>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</si>
  <si>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</si>
  <si>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</si>
  <si>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</si>
  <si>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</si>
  <si>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</si>
  <si>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</si>
  <si>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</si>
  <si>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</si>
  <si>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</si>
  <si>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</si>
  <si>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</si>
  <si>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</si>
  <si>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</si>
  <si>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</si>
  <si>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</si>
  <si>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</si>
  <si>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</si>
  <si>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</si>
  <si>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</si>
  <si>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</si>
  <si>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</si>
  <si>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</si>
  <si>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</si>
  <si>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</si>
  <si>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</si>
  <si>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</si>
  <si>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</si>
  <si>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</si>
  <si>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</si>
  <si>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</si>
  <si>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</si>
  <si>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</si>
  <si>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</si>
  <si>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</si>
  <si>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</si>
  <si>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</si>
  <si>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</si>
  <si>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</si>
  <si>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</si>
  <si>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</si>
  <si>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</si>
  <si>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</si>
  <si>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</si>
  <si>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</si>
  <si>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</si>
  <si>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</si>
  <si>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</si>
  <si>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</si>
  <si>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</si>
  <si>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</si>
  <si>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</si>
  <si>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</si>
  <si>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</si>
  <si>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</si>
  <si>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</si>
  <si>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</si>
  <si>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</si>
  <si>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</si>
  <si>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</si>
  <si>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</si>
  <si>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</si>
  <si>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</si>
  <si>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</si>
  <si>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</si>
  <si>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</si>
  <si>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</si>
  <si>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</si>
  <si>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</si>
  <si>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</si>
  <si>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</si>
  <si>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</si>
  <si>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</si>
  <si>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</si>
  <si>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</si>
  <si>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</si>
  <si>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</si>
  <si>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</si>
  <si>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</si>
  <si>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</si>
  <si>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</si>
  <si>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</si>
  <si>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</si>
  <si>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</si>
  <si>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</si>
  <si>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</si>
  <si>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</si>
  <si>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</si>
  <si>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</si>
  <si>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</si>
  <si>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</si>
  <si>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</si>
  <si>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</si>
  <si>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</si>
  <si>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</si>
  <si>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</si>
  <si>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</si>
  <si>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</si>
  <si>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</si>
  <si>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</si>
  <si>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</si>
  <si>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</si>
  <si>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</si>
  <si>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</si>
  <si>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</si>
  <si>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</si>
  <si>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</si>
  <si>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</si>
  <si>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</si>
  <si>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</si>
  <si>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</si>
  <si>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</si>
  <si>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</si>
  <si>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</si>
  <si>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</si>
  <si>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</si>
  <si>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</si>
  <si>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</si>
  <si>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</si>
  <si>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</si>
  <si>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</si>
  <si>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</si>
  <si>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</si>
  <si>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</si>
  <si>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</si>
  <si>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</si>
  <si>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</si>
  <si>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</si>
  <si>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</si>
  <si>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</si>
  <si>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</si>
  <si>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</si>
  <si>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</si>
  <si>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</si>
  <si>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</si>
  <si>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</si>
  <si>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</si>
  <si>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</si>
  <si>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</si>
  <si>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</si>
  <si>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</si>
  <si>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</si>
  <si>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</si>
  <si>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</si>
  <si>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</si>
  <si>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</si>
  <si>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</si>
  <si>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</si>
  <si>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</si>
  <si>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</si>
  <si>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</si>
  <si>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</si>
  <si>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</si>
  <si>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</si>
  <si>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</si>
  <si>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</si>
  <si>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</si>
  <si>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</si>
  <si>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</si>
  <si>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</si>
  <si>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</si>
  <si>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</si>
  <si>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</si>
  <si>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</si>
  <si>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</si>
  <si>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</si>
  <si>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</si>
  <si>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</si>
  <si>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</si>
  <si>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</si>
  <si>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</si>
  <si>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</si>
  <si>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</si>
  <si>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</si>
  <si>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</si>
  <si>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</si>
  <si>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</si>
  <si>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</si>
  <si>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</si>
  <si>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</si>
  <si>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</si>
  <si>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</si>
  <si>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</si>
  <si>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</si>
  <si>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</si>
  <si>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</si>
  <si>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</si>
  <si>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</si>
  <si>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</si>
  <si>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</si>
  <si>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</si>
  <si>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</si>
  <si>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</si>
  <si>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</si>
  <si>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</si>
  <si>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</si>
  <si>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</si>
  <si>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</si>
  <si>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</si>
  <si>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</si>
  <si>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</si>
  <si>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</si>
  <si>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</si>
  <si>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</si>
  <si>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</si>
  <si>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</si>
  <si>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</si>
  <si>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</si>
  <si>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</si>
  <si>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</si>
  <si>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</si>
  <si>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</si>
  <si>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</si>
  <si>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</si>
  <si>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</si>
  <si>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</si>
  <si>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</si>
  <si>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</si>
  <si>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</si>
  <si>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</si>
  <si>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</si>
  <si>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</si>
  <si>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</si>
  <si>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</si>
  <si>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</si>
  <si>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</si>
  <si>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</si>
  <si>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</si>
  <si>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</si>
  <si>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</si>
  <si>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</si>
  <si>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</si>
  <si>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</si>
  <si>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</si>
  <si>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</si>
  <si>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</si>
  <si>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</si>
  <si>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</si>
  <si>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</si>
  <si>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</si>
  <si>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</si>
  <si>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</si>
  <si>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</si>
  <si>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</si>
  <si>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</si>
  <si>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</si>
  <si>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</si>
  <si>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</si>
  <si>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</si>
  <si>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</si>
  <si>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</si>
  <si>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</si>
  <si>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</si>
  <si>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</si>
  <si>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</si>
  <si>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</si>
  <si>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</si>
  <si>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</si>
  <si>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</si>
  <si>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</si>
  <si>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</si>
  <si>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</si>
  <si>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</si>
  <si>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</si>
  <si>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</si>
  <si>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</si>
  <si>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</si>
  <si>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</si>
  <si>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</si>
  <si>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</si>
  <si>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</si>
  <si>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</si>
  <si>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</si>
  <si>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</si>
  <si>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</si>
  <si>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</si>
  <si>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</si>
  <si>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</si>
  <si>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</si>
  <si>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</si>
  <si>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</si>
  <si>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</si>
  <si>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</si>
  <si>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</si>
  <si>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</si>
  <si>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</si>
  <si>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</si>
  <si>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</si>
  <si>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</si>
  <si>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</si>
  <si>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</si>
  <si>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</si>
  <si>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</si>
  <si>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</si>
  <si>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</si>
  <si>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</si>
  <si>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</si>
  <si>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</si>
  <si>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</si>
  <si>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</si>
  <si>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</si>
  <si>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</si>
  <si>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</si>
  <si>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</si>
  <si>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</si>
  <si>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</si>
  <si>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</si>
  <si>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</si>
  <si>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</si>
  <si>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</si>
  <si>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</si>
  <si>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</si>
  <si>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</si>
  <si>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</si>
  <si>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</si>
  <si>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</si>
  <si>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</si>
  <si>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</si>
  <si>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</si>
  <si>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</si>
  <si>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</si>
  <si>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</si>
  <si>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</si>
  <si>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</si>
  <si>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</si>
  <si>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</si>
  <si>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</si>
  <si>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</si>
  <si>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</si>
  <si>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</si>
  <si>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</si>
  <si>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</si>
  <si>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</si>
  <si>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</si>
  <si>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</si>
  <si>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</si>
  <si>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</si>
  <si>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</si>
  <si>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</si>
  <si>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</si>
  <si>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</si>
  <si>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</si>
  <si>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</si>
  <si>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</si>
  <si>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</si>
  <si>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</si>
  <si>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</si>
  <si>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</si>
  <si>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</si>
  <si>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</si>
  <si>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</si>
  <si>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</si>
  <si>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</si>
  <si>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</si>
  <si>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</si>
  <si>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</si>
  <si>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</si>
  <si>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</si>
  <si>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</si>
  <si>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</si>
  <si>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</si>
  <si>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</si>
  <si>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</si>
  <si>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</si>
  <si>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</si>
  <si>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</si>
  <si>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</si>
  <si>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</si>
  <si>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</si>
  <si>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</si>
  <si>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</si>
  <si>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</si>
  <si>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</si>
  <si>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</si>
  <si>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</si>
  <si>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</si>
  <si>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</si>
  <si>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</si>
  <si>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</si>
  <si>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</si>
  <si>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</si>
  <si>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</si>
  <si>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</si>
  <si>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</si>
  <si>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</si>
  <si>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</si>
  <si>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</si>
  <si>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</si>
  <si>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</si>
  <si>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</si>
  <si>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</si>
  <si>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</si>
  <si>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</si>
  <si>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</si>
  <si>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</si>
  <si>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</si>
  <si>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</si>
  <si>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</si>
  <si>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</si>
  <si>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</si>
  <si>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</si>
  <si>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</si>
  <si>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</si>
  <si>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</si>
  <si>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</si>
  <si>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</si>
  <si>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</si>
  <si>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</si>
  <si>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</si>
  <si>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</si>
  <si>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</si>
  <si>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</si>
  <si>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</si>
  <si>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</si>
  <si>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</si>
  <si>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</si>
  <si>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</si>
  <si>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</si>
  <si>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</si>
  <si>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</si>
  <si>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</si>
  <si>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</si>
  <si>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</si>
  <si>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</si>
  <si>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</si>
  <si>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</si>
  <si>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</si>
  <si>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</si>
  <si>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</si>
  <si>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</si>
  <si>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</si>
  <si>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</si>
  <si>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</si>
  <si>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</si>
  <si>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</si>
  <si>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</si>
  <si>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</si>
  <si>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</si>
  <si>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</si>
  <si>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</si>
  <si>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</si>
  <si>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</si>
  <si>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</si>
  <si>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</si>
  <si>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</si>
  <si>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</si>
  <si>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</si>
  <si>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</si>
  <si>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</si>
  <si>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</si>
  <si>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</si>
  <si>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</si>
  <si>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</si>
  <si>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</si>
  <si>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</si>
  <si>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</si>
  <si>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</si>
  <si>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</si>
  <si>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</si>
  <si>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</si>
  <si>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</si>
  <si>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</si>
  <si>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</si>
  <si>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</si>
  <si>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</si>
  <si>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</si>
  <si>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</si>
  <si>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</si>
  <si>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</si>
  <si>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</si>
  <si>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</si>
  <si>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</si>
  <si>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</si>
  <si>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</si>
  <si>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</si>
  <si>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</si>
  <si>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</si>
  <si>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</si>
  <si>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</si>
  <si>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</si>
  <si>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</si>
  <si>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</si>
  <si>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</si>
  <si>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</si>
  <si>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</si>
  <si>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</si>
  <si>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</si>
  <si>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</si>
  <si>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</si>
  <si>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</si>
  <si>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</si>
  <si>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</si>
  <si>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</si>
  <si>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</si>
  <si>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</si>
  <si>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</si>
  <si>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</si>
  <si>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</si>
  <si>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</si>
  <si>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</si>
  <si>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</si>
  <si>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</si>
  <si>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</si>
  <si>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</si>
  <si>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</si>
  <si>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</si>
  <si>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</si>
  <si>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</si>
  <si>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</si>
  <si>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</si>
  <si>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</si>
  <si>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</si>
  <si>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</si>
  <si>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</si>
  <si>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</si>
  <si>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</si>
  <si>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</si>
  <si>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</si>
  <si>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</si>
  <si>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</si>
  <si>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</si>
  <si>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</si>
  <si>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</si>
  <si>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</si>
  <si>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</si>
  <si>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</si>
  <si>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</si>
  <si>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</si>
  <si>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</si>
  <si>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</si>
  <si>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</si>
  <si>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</si>
  <si>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</si>
  <si>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</si>
  <si>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</si>
  <si>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</si>
  <si>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</si>
  <si>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</si>
  <si>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</si>
  <si>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</si>
  <si>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</si>
  <si>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</si>
  <si>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</si>
  <si>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</si>
  <si>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</si>
  <si>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</si>
  <si>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</si>
  <si>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</si>
  <si>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</si>
  <si>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</si>
  <si>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</si>
  <si>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</si>
  <si>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</si>
  <si>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</si>
  <si>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</si>
  <si>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</si>
  <si>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</si>
  <si>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</si>
  <si>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</si>
  <si>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</si>
  <si>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</si>
  <si>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</si>
  <si>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</si>
  <si>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</si>
  <si>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</si>
  <si>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</si>
  <si>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</si>
  <si>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</si>
  <si>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</si>
  <si>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</si>
  <si>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</si>
  <si>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</si>
  <si>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</si>
  <si>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</si>
  <si>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</si>
  <si>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</si>
  <si>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</si>
  <si>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</si>
  <si>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</si>
  <si>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</si>
  <si>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</si>
  <si>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</si>
  <si>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</si>
  <si>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</si>
  <si>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</si>
  <si>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</si>
  <si>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</si>
  <si>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</si>
  <si>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</si>
  <si>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</si>
  <si>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</si>
  <si>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</si>
  <si>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</si>
  <si>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</si>
  <si>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</si>
  <si>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</si>
  <si>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</si>
  <si>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</si>
  <si>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</si>
  <si>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</si>
  <si>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</si>
  <si>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</si>
  <si>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</si>
  <si>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</si>
  <si>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</si>
  <si>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</si>
  <si>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</si>
  <si>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</si>
  <si>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</si>
  <si>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</si>
  <si>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</si>
  <si>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</si>
  <si>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</si>
  <si>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</si>
  <si>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</si>
  <si>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</si>
  <si>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</si>
  <si>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</si>
  <si>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</si>
  <si>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</si>
  <si>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</si>
  <si>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</si>
  <si>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</si>
  <si>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</si>
  <si>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</si>
  <si>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</si>
  <si>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</si>
  <si>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</si>
  <si>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</si>
  <si>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</si>
  <si>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</si>
  <si>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</si>
  <si>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</si>
  <si>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</si>
  <si>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</si>
  <si>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</si>
  <si>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</si>
  <si>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</si>
  <si>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</si>
  <si>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</si>
  <si>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</si>
  <si>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</si>
  <si>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</si>
  <si>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</si>
  <si>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</si>
  <si>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</si>
  <si>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</si>
  <si>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</si>
  <si>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</si>
  <si>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</si>
  <si>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</si>
  <si>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</si>
  <si>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</si>
  <si>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</si>
  <si>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</si>
  <si>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</si>
  <si>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</si>
  <si>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</si>
  <si>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</si>
  <si>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</si>
  <si>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</si>
  <si>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</si>
  <si>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</si>
  <si>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</si>
  <si>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</si>
  <si>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</si>
  <si>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</si>
  <si>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</si>
  <si>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</si>
  <si>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</si>
  <si>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</si>
  <si>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</si>
  <si>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</si>
  <si>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</si>
  <si>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</si>
  <si>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</si>
  <si>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</si>
  <si>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</si>
  <si>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</si>
  <si>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</si>
  <si>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</si>
  <si>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</si>
  <si>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</si>
  <si>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</si>
  <si>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</si>
  <si>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</si>
  <si>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</si>
  <si>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</si>
  <si>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</si>
  <si>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</si>
  <si>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</si>
  <si>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</si>
  <si>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</si>
  <si>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</si>
  <si>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</si>
  <si>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</si>
  <si>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</si>
  <si>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</si>
  <si>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</si>
  <si>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</si>
  <si>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</si>
  <si>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</si>
  <si>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</si>
  <si>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</si>
  <si>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</si>
  <si>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</si>
  <si>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</si>
  <si>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</si>
  <si>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</si>
  <si>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</si>
  <si>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</si>
  <si>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</si>
  <si>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</si>
  <si>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</si>
  <si>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</si>
  <si>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</si>
  <si>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</si>
  <si>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</si>
  <si>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</si>
  <si>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</si>
  <si>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</si>
  <si>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</si>
  <si>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</si>
  <si>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</si>
  <si>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</si>
  <si>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</si>
  <si>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</si>
  <si>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</si>
  <si>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</si>
  <si>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</si>
  <si>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</si>
  <si>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</si>
  <si>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</si>
  <si>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</si>
  <si>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</si>
  <si>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</si>
  <si>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</si>
  <si>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</si>
  <si>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</si>
  <si>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</si>
  <si>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</si>
  <si>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</si>
  <si>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</si>
  <si>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</si>
  <si>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</si>
  <si>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</si>
  <si>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</si>
  <si>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</si>
  <si>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</si>
  <si>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</si>
  <si>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</si>
  <si>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</si>
  <si>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</si>
  <si>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</si>
  <si>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</si>
  <si>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</si>
  <si>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</si>
  <si>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</si>
  <si>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</si>
  <si>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</si>
  <si>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</si>
  <si>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</si>
  <si>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</si>
  <si>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</si>
  <si>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</si>
  <si>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</si>
  <si>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</si>
  <si>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</si>
  <si>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</si>
  <si>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</si>
  <si>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</si>
  <si>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</si>
  <si>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</si>
  <si>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</si>
  <si>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</si>
  <si>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</si>
  <si>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</si>
  <si>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</si>
  <si>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</si>
  <si>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</si>
  <si>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</si>
  <si>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</si>
  <si>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</si>
  <si>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</si>
  <si>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</si>
  <si>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</si>
  <si>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</si>
  <si>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</si>
  <si>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</si>
  <si>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</si>
  <si>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</si>
  <si>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</si>
  <si>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</si>
  <si>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</si>
  <si>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</si>
  <si>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</si>
  <si>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</si>
  <si>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</si>
  <si>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</si>
  <si>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</si>
  <si>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</si>
  <si>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</si>
  <si>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</si>
  <si>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</si>
  <si>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</si>
  <si>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</si>
  <si>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</si>
  <si>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</si>
  <si>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</si>
  <si>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</si>
  <si>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</si>
  <si>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</si>
  <si>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</si>
  <si>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</si>
  <si>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</si>
  <si>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</si>
  <si>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</si>
  <si>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</si>
  <si>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</si>
  <si>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</si>
  <si>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</si>
  <si>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</si>
  <si>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</si>
  <si>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</si>
  <si>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</si>
  <si>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</si>
  <si>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</si>
  <si>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</si>
  <si>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</si>
  <si>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</si>
  <si>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</si>
  <si>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</si>
  <si>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</si>
  <si>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</si>
  <si>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</si>
  <si>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</si>
  <si>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</si>
  <si>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</si>
  <si>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</si>
  <si>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</si>
  <si>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</si>
  <si>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</si>
  <si>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</si>
  <si>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</si>
  <si>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</si>
  <si>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</si>
  <si>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</si>
  <si>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</si>
  <si>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</si>
  <si>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</si>
  <si>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</si>
  <si>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</si>
  <si>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</si>
  <si>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</si>
  <si>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</si>
  <si>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</si>
  <si>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</si>
  <si>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</si>
  <si>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</si>
  <si>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</si>
  <si>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</si>
  <si>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</si>
  <si>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</si>
  <si>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</si>
  <si>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</si>
  <si>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</si>
  <si>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</si>
  <si>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</si>
  <si>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</si>
  <si>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</si>
  <si>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</si>
  <si>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</si>
  <si>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</si>
  <si>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</si>
  <si>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</si>
  <si>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</si>
  <si>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</si>
  <si>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</si>
  <si>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</si>
  <si>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</si>
  <si>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</si>
  <si>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</si>
  <si>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</si>
  <si>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</si>
  <si>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</si>
  <si>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</si>
  <si>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</si>
  <si>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</si>
  <si>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</si>
  <si>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</si>
  <si>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</si>
  <si>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</si>
  <si>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</si>
  <si>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</si>
  <si>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</si>
  <si>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</si>
  <si>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</si>
  <si>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</si>
  <si>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</si>
  <si>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</si>
  <si>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</si>
  <si>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</si>
  <si>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</si>
  <si>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</si>
  <si>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</si>
  <si>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</si>
  <si>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</si>
  <si>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</si>
  <si>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</si>
  <si>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</si>
  <si>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</si>
  <si>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</si>
  <si>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</si>
  <si>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</si>
  <si>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</si>
  <si>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</si>
  <si>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</si>
  <si>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</si>
  <si>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</si>
  <si>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</si>
  <si>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</si>
  <si>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</si>
  <si>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</si>
  <si>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</si>
  <si>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</si>
  <si>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</si>
  <si>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</si>
  <si>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</si>
  <si>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</si>
  <si>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</si>
  <si>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</si>
  <si>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</si>
  <si>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</si>
  <si>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</si>
  <si>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</si>
  <si>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</si>
  <si>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</si>
  <si>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</si>
  <si>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</si>
  <si>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</si>
  <si>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</si>
  <si>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</si>
  <si>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</si>
  <si>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</si>
  <si>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</si>
  <si>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</si>
  <si>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</si>
  <si>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</si>
  <si>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</si>
  <si>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</si>
  <si>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</si>
  <si>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</si>
  <si>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</si>
  <si>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</si>
  <si>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</si>
  <si>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</si>
  <si>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</si>
  <si>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</si>
  <si>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</si>
  <si>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</si>
  <si>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</si>
  <si>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</si>
  <si>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</si>
  <si>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</si>
  <si>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</si>
  <si>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</si>
  <si>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</si>
  <si>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</si>
  <si>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</si>
  <si>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</si>
  <si>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</si>
  <si>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</si>
  <si>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</si>
  <si>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</si>
  <si>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</si>
  <si>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</si>
  <si>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</si>
  <si>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</si>
  <si>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</si>
  <si>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</si>
  <si>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</si>
  <si>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</si>
  <si>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</si>
  <si>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</si>
  <si>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</si>
  <si>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</si>
  <si>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</si>
  <si>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</si>
  <si>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</si>
  <si>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</si>
  <si>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</si>
  <si>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</si>
  <si>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</si>
  <si>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</si>
  <si>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</si>
  <si>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</si>
  <si>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</si>
  <si>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</si>
  <si>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</si>
  <si>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</si>
  <si>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</si>
  <si>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</si>
  <si>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</si>
  <si>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</si>
  <si>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</si>
  <si>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</si>
  <si>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</si>
  <si>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</si>
  <si>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</si>
  <si>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</si>
  <si>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</si>
  <si>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</si>
  <si>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</si>
  <si>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</si>
  <si>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</si>
  <si>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</si>
  <si>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</si>
  <si>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</si>
  <si>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</si>
  <si>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</si>
  <si>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</si>
  <si>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</si>
  <si>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</si>
  <si>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</si>
  <si>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</si>
  <si>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</si>
  <si>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</si>
  <si>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</si>
  <si>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</si>
  <si>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</si>
  <si>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</si>
  <si>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</si>
  <si>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</si>
  <si>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</si>
  <si>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</si>
  <si>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</si>
  <si>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</si>
  <si>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</si>
  <si>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</si>
  <si>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</si>
  <si>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</si>
  <si>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</si>
  <si>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</si>
  <si>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</si>
  <si>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</si>
  <si>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</si>
  <si>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</si>
  <si>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</si>
  <si>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</si>
  <si>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</si>
  <si>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</si>
  <si>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</si>
  <si>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</si>
  <si>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</si>
  <si>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</si>
  <si>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</si>
  <si>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</si>
  <si>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</si>
  <si>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</si>
  <si>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</si>
  <si>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</si>
  <si>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</si>
  <si>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</si>
  <si>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</si>
  <si>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</si>
  <si>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</si>
  <si>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</si>
  <si>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</si>
  <si>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</si>
  <si>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</si>
  <si>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</si>
  <si>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</si>
  <si>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</si>
  <si>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</si>
  <si>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</si>
  <si>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</si>
  <si>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</si>
  <si>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</si>
  <si>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</si>
  <si>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</si>
  <si>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</si>
  <si>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</si>
  <si>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</si>
  <si>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</si>
  <si>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</si>
  <si>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</si>
  <si>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</si>
  <si>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</si>
  <si>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</si>
  <si>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</si>
  <si>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</si>
  <si>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</si>
  <si>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</si>
  <si>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</si>
  <si>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</si>
  <si>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</si>
  <si>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</si>
  <si>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</si>
  <si>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</si>
  <si>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</si>
  <si>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</si>
  <si>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</si>
  <si>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</si>
  <si>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</si>
  <si>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</si>
  <si>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</si>
  <si>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</si>
  <si>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</si>
  <si>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</si>
  <si>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</si>
  <si>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</si>
  <si>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</si>
  <si>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</si>
  <si>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</si>
  <si>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</si>
  <si>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</si>
  <si>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</si>
  <si>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</si>
  <si>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</si>
  <si>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</si>
  <si>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</si>
  <si>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</si>
  <si>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</si>
  <si>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</si>
  <si>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</si>
  <si>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</si>
  <si>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</si>
  <si>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</si>
  <si>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</si>
  <si>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</si>
  <si>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</si>
  <si>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</si>
  <si>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</si>
  <si>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</si>
  <si>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</si>
  <si>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</si>
  <si>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</si>
  <si>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</si>
  <si>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</si>
  <si>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</si>
  <si>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</si>
  <si>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</si>
  <si>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</si>
  <si>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</si>
  <si>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</si>
  <si>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</si>
  <si>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</si>
  <si>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</si>
  <si>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</si>
  <si>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</si>
  <si>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</si>
  <si>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</si>
  <si>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</si>
  <si>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</si>
  <si>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</si>
  <si>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</si>
  <si>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</si>
  <si>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</si>
  <si>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</si>
  <si>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</si>
  <si>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</si>
  <si>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</si>
  <si>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</si>
  <si>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</si>
  <si>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</si>
  <si>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</si>
  <si>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</si>
  <si>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</si>
  <si>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</si>
  <si>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</si>
  <si>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</si>
  <si>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</si>
  <si>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</si>
  <si>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</si>
  <si>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</si>
  <si>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</si>
  <si>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</si>
  <si>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</si>
  <si>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</si>
  <si>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</si>
  <si>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</si>
  <si>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</si>
  <si>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</si>
  <si>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</si>
  <si>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</si>
  <si>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</si>
  <si>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</si>
  <si>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</si>
  <si>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</si>
  <si>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</si>
  <si>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</si>
  <si>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</si>
  <si>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</si>
  <si>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</si>
  <si>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</si>
  <si>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</si>
  <si>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</si>
  <si>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</si>
  <si>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</si>
  <si>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</si>
  <si>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</si>
  <si>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</si>
  <si>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</si>
  <si>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</si>
  <si>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</si>
  <si>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</si>
  <si>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</si>
  <si>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</si>
  <si>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</si>
  <si>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</si>
  <si>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</si>
  <si>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</si>
  <si>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</si>
  <si>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</si>
  <si>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</si>
  <si>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</si>
  <si>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</si>
  <si>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</si>
  <si>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</si>
  <si>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</si>
  <si>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</si>
  <si>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</si>
  <si>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</si>
  <si>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</si>
  <si>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</si>
  <si>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</si>
  <si>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</si>
  <si>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</si>
  <si>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</si>
  <si>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</si>
  <si>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</si>
  <si>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</si>
  <si>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</si>
  <si>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</si>
  <si>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</si>
  <si>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</si>
  <si>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</si>
  <si>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</si>
  <si>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</si>
  <si>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</si>
  <si>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</si>
  <si>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</si>
  <si>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</si>
  <si>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</si>
  <si>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</si>
  <si>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</si>
  <si>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</si>
  <si>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</si>
  <si>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</si>
  <si>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</si>
  <si>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</si>
  <si>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</si>
  <si>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</si>
  <si>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</si>
  <si>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</si>
  <si>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</si>
  <si>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</si>
  <si>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</si>
  <si>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</si>
  <si>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</si>
  <si>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</si>
  <si>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</si>
  <si>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</si>
  <si>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</si>
  <si>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</si>
  <si>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</si>
  <si>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</si>
  <si>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</si>
  <si>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</si>
  <si>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</si>
  <si>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</si>
  <si>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</si>
  <si>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</si>
  <si>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</si>
  <si>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</si>
  <si>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</si>
  <si>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</si>
  <si>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</si>
  <si>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</si>
  <si>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</si>
  <si>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</si>
  <si>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</si>
  <si>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</si>
  <si>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</si>
  <si>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</si>
  <si>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</si>
  <si>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</si>
  <si>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</si>
  <si>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</si>
  <si>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</si>
  <si>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</si>
  <si>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</si>
  <si>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</si>
  <si>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</si>
  <si>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</si>
  <si>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</si>
  <si>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</si>
  <si>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</si>
  <si>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</si>
  <si>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</si>
  <si>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</si>
  <si>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</si>
  <si>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</si>
  <si>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</si>
  <si>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</si>
  <si>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</si>
  <si>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</si>
  <si>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</si>
  <si>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</si>
  <si>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</si>
  <si>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</si>
  <si>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</si>
  <si>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</si>
  <si>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</si>
  <si>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</si>
  <si>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</si>
  <si>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</si>
  <si>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</si>
  <si>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</si>
  <si>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</si>
  <si>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</si>
  <si>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</si>
  <si>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</si>
  <si>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</si>
  <si>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</si>
  <si>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</si>
  <si>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</si>
  <si>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</si>
  <si>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</si>
  <si>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</si>
  <si>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</si>
  <si>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</si>
  <si>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</si>
  <si>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</si>
  <si>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</si>
  <si>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</si>
  <si>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</si>
  <si>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</si>
  <si>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</si>
  <si>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</si>
  <si>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</si>
  <si>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</si>
  <si>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</si>
  <si>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</si>
  <si>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</si>
  <si>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</si>
  <si>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</si>
  <si>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</si>
  <si>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</si>
  <si>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</si>
  <si>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</si>
  <si>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</si>
  <si>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</si>
  <si>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</si>
  <si>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</si>
  <si>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</si>
  <si>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</si>
  <si>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</si>
  <si>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</si>
  <si>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</si>
  <si>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</si>
  <si>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</si>
  <si>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</si>
  <si>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</si>
  <si>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</si>
  <si>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</si>
  <si>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</si>
  <si>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</si>
  <si>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</si>
  <si>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</si>
  <si>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</si>
  <si>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</si>
  <si>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</si>
  <si>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</si>
  <si>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</si>
  <si>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</si>
  <si>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</si>
  <si>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</si>
  <si>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</si>
  <si>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</si>
  <si>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</si>
  <si>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</si>
  <si>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</si>
  <si>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</si>
  <si>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</si>
  <si>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</si>
  <si>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</si>
  <si>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</si>
  <si>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</si>
  <si>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</si>
  <si>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</si>
  <si>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</si>
  <si>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</si>
  <si>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</si>
  <si>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</si>
  <si>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</si>
  <si>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</si>
  <si>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</si>
  <si>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</si>
  <si>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</si>
  <si>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</si>
  <si>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</si>
  <si>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</si>
  <si>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</si>
  <si>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</si>
  <si>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</si>
  <si>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</si>
  <si>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</si>
  <si>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</si>
  <si>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</si>
  <si>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</si>
  <si>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</si>
  <si>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</si>
  <si>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</si>
  <si>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</si>
  <si>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</si>
  <si>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</si>
  <si>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</si>
  <si>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</si>
  <si>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</si>
  <si>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</si>
  <si>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</si>
  <si>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</si>
  <si>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</si>
  <si>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</si>
  <si>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</si>
  <si>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</si>
  <si>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</si>
  <si>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</si>
  <si>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</si>
  <si>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</si>
  <si>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</si>
  <si>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</si>
  <si>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</si>
  <si>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</si>
  <si>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</si>
  <si>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</si>
  <si>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</si>
  <si>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</si>
  <si>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</si>
  <si>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</si>
  <si>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</si>
  <si>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</si>
  <si>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</si>
  <si>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</si>
  <si>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</si>
  <si>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</si>
  <si>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</si>
  <si>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</si>
  <si>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</si>
  <si>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</si>
  <si>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</si>
  <si>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</si>
  <si>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</si>
  <si>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</si>
  <si>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</si>
  <si>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</si>
  <si>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</si>
  <si>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</si>
  <si>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</si>
  <si>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</si>
  <si>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</si>
  <si>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</si>
  <si>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</si>
  <si>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</si>
  <si>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</si>
  <si>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</si>
  <si>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</si>
  <si>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</si>
  <si>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</si>
  <si>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</si>
  <si>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</si>
  <si>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</si>
  <si>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</si>
  <si>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</si>
  <si>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</si>
  <si>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</si>
  <si>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</si>
  <si>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</si>
  <si>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</si>
  <si>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</si>
  <si>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</si>
  <si>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</si>
  <si>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</si>
  <si>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</si>
  <si>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</si>
  <si>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</si>
  <si>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</si>
  <si>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</si>
  <si>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</si>
  <si>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</si>
  <si>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</si>
  <si>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</si>
  <si>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</si>
  <si>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</si>
  <si>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</si>
  <si>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</si>
  <si>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</si>
  <si>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</si>
  <si>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</si>
  <si>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</si>
  <si>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</si>
  <si>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</si>
  <si>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</si>
  <si>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</si>
  <si>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</si>
  <si>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</si>
  <si>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</si>
  <si>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</si>
  <si>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</si>
  <si>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</si>
  <si>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</si>
  <si>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</si>
  <si>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</si>
  <si>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</si>
  <si>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</si>
  <si>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</si>
  <si>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</si>
  <si>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</si>
  <si>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</si>
  <si>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</si>
  <si>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</si>
  <si>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</si>
  <si>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</si>
  <si>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</si>
  <si>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</si>
  <si>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</si>
  <si>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</si>
  <si>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</si>
  <si>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</si>
  <si>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</si>
  <si>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</si>
  <si>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</si>
  <si>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</si>
  <si>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</si>
  <si>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</si>
  <si>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</si>
  <si>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</si>
  <si>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</si>
  <si>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</si>
  <si>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</si>
  <si>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</si>
  <si>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</si>
  <si>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</si>
  <si>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</si>
  <si>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</si>
  <si>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</si>
  <si>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</si>
  <si>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</si>
  <si>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</si>
  <si>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</si>
  <si>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</si>
  <si>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</si>
  <si>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</si>
  <si>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</si>
  <si>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</si>
  <si>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</si>
  <si>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</si>
  <si>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</si>
  <si>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</si>
  <si>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</si>
  <si>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</si>
  <si>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</si>
  <si>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</si>
  <si>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</si>
  <si>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</si>
  <si>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</si>
  <si>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</si>
  <si>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</si>
  <si>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</si>
  <si>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</si>
  <si>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</si>
  <si>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</si>
  <si>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</si>
  <si>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</si>
  <si>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</si>
  <si>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</si>
  <si>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</si>
  <si>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</si>
  <si>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</si>
  <si>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</si>
  <si>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</si>
  <si>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</si>
  <si>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</si>
  <si>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</si>
  <si>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</si>
  <si>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</si>
  <si>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</si>
  <si>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</si>
  <si>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</si>
  <si>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</si>
  <si>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</si>
  <si>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</si>
  <si>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</si>
  <si>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</si>
  <si>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</si>
  <si>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</si>
  <si>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</si>
  <si>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</si>
  <si>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</si>
  <si>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</si>
  <si>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</si>
  <si>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</si>
  <si>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</si>
  <si>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</si>
  <si>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</si>
  <si>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</si>
  <si>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</si>
  <si>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</si>
  <si>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</si>
  <si>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</si>
  <si>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</si>
  <si>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</si>
  <si>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</si>
  <si>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</si>
  <si>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</si>
  <si>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</si>
  <si>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</si>
  <si>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</si>
  <si>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</si>
  <si>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</si>
  <si>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</si>
  <si>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</si>
  <si>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</si>
  <si>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</si>
  <si>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</si>
  <si>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</si>
  <si>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</si>
  <si>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</si>
  <si>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</si>
  <si>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</si>
  <si>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</si>
  <si>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</si>
  <si>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</si>
  <si>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</si>
  <si>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</si>
  <si>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</si>
  <si>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</si>
  <si>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</si>
  <si>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</si>
  <si>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</si>
  <si>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</si>
  <si>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</si>
  <si>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</si>
  <si>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</si>
  <si>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</si>
  <si>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</si>
  <si>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</si>
  <si>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</si>
  <si>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</si>
  <si>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</si>
  <si>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</si>
  <si>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</si>
  <si>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</si>
  <si>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</si>
  <si>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</si>
  <si>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</si>
  <si>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</si>
  <si>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</si>
  <si>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</si>
  <si>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</si>
  <si>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</si>
  <si>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</si>
  <si>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</si>
  <si>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</si>
  <si>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</si>
  <si>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</si>
  <si>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</si>
  <si>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</si>
  <si>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</si>
  <si>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</si>
  <si>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</si>
  <si>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</si>
  <si>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</si>
  <si>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</si>
  <si>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</si>
  <si>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</si>
  <si>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</si>
  <si>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</si>
  <si>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</si>
  <si>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</si>
  <si>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</si>
  <si>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</si>
  <si>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</si>
  <si>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</si>
  <si>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</si>
  <si>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</si>
  <si>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</si>
  <si>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</si>
  <si>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</si>
  <si>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</si>
  <si>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</si>
  <si>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</si>
  <si>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</si>
  <si>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</si>
  <si>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</si>
  <si>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</si>
  <si>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</si>
  <si>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</si>
  <si>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</si>
  <si>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</si>
  <si>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</si>
  <si>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</si>
  <si>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</si>
  <si>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</si>
  <si>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</si>
  <si>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</si>
  <si>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</si>
  <si>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</si>
  <si>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</si>
  <si>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</si>
  <si>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</si>
  <si>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</si>
  <si>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</si>
  <si>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</si>
  <si>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</si>
  <si>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</si>
  <si>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</si>
  <si>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</si>
  <si>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</si>
  <si>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</si>
  <si>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</si>
  <si>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</si>
  <si>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</si>
  <si>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</si>
  <si>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</si>
  <si>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</si>
  <si>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</si>
  <si>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</si>
  <si>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</si>
  <si>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</si>
  <si>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</si>
  <si>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</si>
  <si>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</si>
  <si>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</si>
  <si>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</si>
  <si>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</si>
  <si>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</si>
  <si>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</si>
  <si>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</si>
  <si>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</si>
  <si>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</si>
  <si>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</si>
  <si>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</si>
  <si>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</si>
  <si>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</si>
  <si>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</si>
  <si>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</si>
  <si>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</si>
  <si>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</si>
  <si>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</si>
  <si>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</si>
  <si>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</si>
  <si>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</si>
  <si>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</si>
  <si>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</si>
  <si>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</si>
  <si>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</si>
  <si>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</si>
  <si>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</si>
  <si>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</si>
  <si>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</si>
  <si>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</si>
  <si>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</si>
  <si>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</si>
  <si>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</si>
  <si>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</si>
  <si>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</si>
  <si>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</si>
  <si>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</si>
  <si>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</si>
  <si>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</si>
  <si>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</si>
  <si>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</si>
  <si>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</si>
  <si>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</si>
  <si>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</si>
  <si>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</si>
  <si>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</si>
  <si>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</si>
  <si>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</si>
  <si>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</si>
  <si>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</si>
  <si>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</si>
  <si>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</si>
  <si>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</si>
  <si>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</si>
  <si>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</si>
  <si>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</si>
  <si>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</si>
  <si>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</si>
  <si>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</si>
  <si>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</si>
  <si>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</si>
  <si>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</si>
  <si>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</si>
  <si>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</si>
  <si>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</si>
  <si>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</si>
  <si>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</si>
  <si>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</si>
  <si>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</si>
  <si>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</si>
  <si>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</si>
  <si>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</si>
  <si>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</si>
  <si>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</si>
  <si>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</si>
  <si>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</si>
  <si>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</si>
  <si>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</si>
  <si>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</si>
  <si>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</si>
  <si>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</si>
  <si>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</si>
  <si>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</si>
  <si>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</si>
  <si>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</si>
  <si>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</si>
  <si>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</si>
  <si>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</si>
  <si>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</si>
  <si>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</si>
  <si>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</si>
  <si>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</si>
  <si>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</si>
  <si>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</si>
  <si>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</si>
  <si>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</si>
  <si>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</si>
  <si>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</si>
  <si>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</si>
  <si>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</si>
  <si>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</si>
  <si>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</si>
  <si>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</si>
  <si>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</si>
  <si>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</si>
  <si>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</si>
  <si>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</si>
  <si>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</si>
  <si>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</si>
  <si>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</si>
  <si>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</si>
  <si>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</si>
  <si>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</si>
  <si>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</si>
  <si>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</si>
  <si>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</si>
  <si>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</si>
  <si>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</si>
  <si>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</si>
  <si>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</si>
  <si>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</si>
  <si>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</si>
  <si>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</si>
  <si>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</si>
  <si>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</si>
  <si>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</si>
  <si>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</si>
  <si>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</si>
  <si>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</si>
  <si>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</si>
  <si>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</si>
  <si>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</si>
  <si>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</si>
  <si>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</si>
  <si>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</si>
  <si>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</si>
  <si>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</si>
  <si>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</si>
  <si>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</si>
  <si>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</si>
  <si>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</si>
  <si>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</si>
  <si>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</si>
  <si>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</si>
  <si>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</si>
  <si>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</si>
  <si>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</si>
  <si>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</si>
  <si>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</si>
  <si>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</si>
  <si>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</si>
  <si>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</si>
  <si>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</si>
  <si>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</si>
  <si>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</si>
  <si>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</si>
  <si>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</si>
  <si>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</si>
  <si>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</si>
  <si>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</si>
  <si>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</si>
  <si>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</si>
  <si>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</si>
  <si>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</si>
  <si>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</si>
  <si>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</si>
  <si>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</si>
  <si>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</si>
  <si>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</si>
  <si>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</si>
  <si>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</si>
  <si>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</si>
  <si>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</si>
  <si>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</si>
  <si>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</si>
  <si>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</si>
  <si>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</si>
  <si>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</si>
  <si>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</si>
  <si>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</si>
  <si>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</si>
  <si>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</si>
  <si>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</si>
  <si>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</si>
  <si>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</si>
  <si>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</si>
  <si>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</si>
  <si>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</si>
  <si>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</si>
  <si>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</si>
  <si>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</si>
  <si>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</si>
  <si>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</si>
  <si>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</si>
  <si>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</si>
  <si>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</si>
  <si>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</si>
  <si>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</si>
  <si>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</si>
  <si>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</si>
  <si>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</si>
  <si>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</si>
  <si>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</si>
  <si>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</si>
  <si>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</si>
  <si>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</si>
  <si>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</si>
  <si>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</si>
  <si>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</si>
  <si>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</si>
  <si>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</si>
  <si>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</si>
  <si>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</si>
  <si>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</si>
  <si>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</si>
  <si>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</si>
  <si>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</si>
  <si>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</si>
  <si>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</si>
  <si>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</si>
  <si>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</si>
  <si>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</si>
  <si>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</si>
  <si>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</si>
  <si>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</si>
  <si>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</si>
  <si>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</si>
  <si>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</si>
  <si>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</si>
  <si>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</si>
  <si>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</si>
  <si>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</si>
  <si>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</si>
  <si>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</si>
  <si>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</si>
  <si>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</si>
  <si>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</si>
  <si>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</si>
  <si>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</si>
  <si>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</si>
  <si>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</si>
  <si>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</si>
  <si>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</si>
  <si>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</si>
  <si>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</si>
  <si>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</si>
  <si>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</si>
  <si>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</si>
  <si>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</si>
  <si>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</si>
  <si>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</si>
  <si>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</si>
  <si>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</si>
  <si>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</si>
  <si>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</si>
  <si>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</si>
  <si>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</si>
  <si>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</si>
  <si>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</si>
  <si>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</si>
  <si>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</si>
  <si>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</si>
  <si>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</si>
  <si>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</si>
  <si>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</si>
  <si>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</si>
  <si>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</si>
  <si>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</si>
  <si>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</si>
  <si>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</si>
  <si>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</si>
  <si>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</si>
  <si>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</si>
  <si>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</si>
  <si>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</si>
  <si>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</si>
  <si>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</si>
  <si>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</si>
  <si>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</si>
  <si>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</si>
  <si>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</si>
  <si>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</si>
  <si>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</si>
  <si>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</si>
  <si>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</si>
  <si>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</si>
  <si>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</si>
  <si>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</si>
  <si>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</si>
  <si>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</si>
  <si>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</si>
  <si>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</si>
  <si>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</si>
  <si>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</si>
  <si>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</si>
  <si>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</si>
  <si>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</si>
  <si>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</si>
  <si>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</si>
  <si>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</si>
  <si>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</si>
  <si>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</si>
  <si>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</si>
  <si>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</si>
  <si>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</si>
  <si>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</si>
  <si>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</si>
  <si>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</si>
  <si>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</si>
  <si>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</si>
  <si>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</si>
  <si>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</si>
  <si>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</si>
  <si>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</si>
  <si>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</si>
  <si>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</si>
  <si>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</si>
  <si>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</si>
  <si>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</si>
  <si>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</si>
  <si>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</si>
  <si>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</si>
  <si>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</si>
  <si>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</si>
  <si>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</si>
  <si>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</si>
  <si>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</si>
  <si>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</si>
  <si>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</si>
  <si>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</si>
  <si>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</si>
  <si>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</si>
  <si>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</si>
  <si>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</si>
  <si>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</si>
  <si>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</si>
  <si>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</si>
  <si>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</si>
  <si>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</si>
  <si>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</si>
  <si>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</si>
  <si>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</si>
  <si>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</si>
  <si>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</si>
  <si>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</si>
  <si>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</si>
  <si>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</si>
  <si>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</si>
  <si>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</si>
  <si>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</si>
  <si>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</si>
  <si>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</si>
  <si>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</si>
  <si>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</si>
  <si>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</si>
  <si>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</si>
  <si>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</si>
  <si>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</si>
  <si>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</si>
  <si>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</si>
  <si>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</si>
  <si>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</si>
  <si>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</si>
  <si>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</si>
  <si>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</si>
  <si>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</si>
  <si>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</si>
  <si>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</si>
  <si>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</si>
  <si>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</si>
  <si>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</si>
  <si>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</si>
  <si>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</si>
  <si>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</si>
  <si>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</si>
  <si>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</si>
  <si>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</si>
  <si>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</si>
  <si>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</si>
  <si>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</si>
  <si>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</si>
  <si>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</si>
  <si>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</si>
  <si>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</si>
  <si>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</si>
  <si>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</si>
  <si>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</si>
  <si>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</si>
  <si>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</si>
  <si>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</si>
  <si>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</si>
  <si>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</si>
  <si>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</si>
  <si>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</si>
  <si>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</si>
  <si>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</si>
  <si>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</si>
  <si>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</si>
  <si>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</si>
  <si>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</si>
  <si>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</si>
  <si>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</si>
  <si>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</si>
  <si>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</si>
  <si>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</si>
  <si>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</si>
  <si>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</si>
  <si>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</si>
  <si>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</si>
  <si>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</si>
  <si>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</si>
  <si>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</si>
  <si>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</si>
  <si>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</si>
  <si>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</si>
  <si>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</si>
  <si>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</si>
  <si>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</si>
  <si>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</si>
  <si>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</si>
  <si>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</si>
  <si>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</si>
  <si>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</si>
  <si>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</si>
  <si>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</si>
  <si>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</si>
  <si>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</si>
  <si>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</si>
  <si>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</si>
  <si>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</si>
  <si>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</si>
  <si>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</si>
  <si>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</si>
  <si>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</si>
  <si>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</si>
  <si>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</si>
  <si>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</si>
  <si>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</si>
  <si>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</si>
  <si>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</si>
  <si>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</si>
  <si>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</si>
  <si>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</si>
  <si>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</si>
  <si>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</si>
  <si>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</si>
  <si>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</si>
  <si>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</si>
  <si>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</si>
  <si>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</si>
  <si>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</si>
  <si>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</si>
  <si>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</si>
  <si>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</si>
  <si>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</si>
  <si>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</si>
  <si>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</si>
  <si>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</si>
  <si>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</si>
  <si>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</si>
  <si>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</si>
  <si>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</si>
  <si>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</si>
  <si>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</si>
  <si>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</si>
  <si>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</si>
  <si>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</si>
  <si>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</si>
  <si>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</si>
  <si>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</si>
  <si>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</si>
  <si>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</si>
  <si>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</si>
  <si>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</si>
  <si>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</si>
  <si>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</si>
  <si>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</si>
  <si>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</si>
  <si>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</si>
  <si>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</si>
  <si>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</si>
  <si>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</si>
  <si>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</si>
  <si>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</si>
  <si>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</si>
  <si>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</si>
  <si>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</si>
  <si>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</si>
  <si>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</si>
  <si>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</si>
  <si>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</si>
  <si>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</si>
  <si>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</si>
  <si>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</si>
  <si>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</si>
  <si>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</si>
  <si>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</si>
  <si>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</si>
  <si>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</si>
  <si>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</si>
  <si>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</si>
  <si>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</si>
  <si>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</si>
  <si>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</si>
  <si>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</si>
  <si>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</si>
  <si>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</si>
  <si>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</si>
  <si>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</si>
  <si>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</si>
  <si>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</si>
  <si>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</si>
  <si>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</si>
  <si>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</si>
  <si>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</si>
  <si>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</si>
  <si>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</si>
  <si>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</si>
  <si>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</si>
  <si>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</si>
  <si>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</si>
  <si>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</si>
  <si>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</si>
  <si>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</si>
  <si>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</si>
  <si>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</si>
  <si>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</si>
  <si>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</si>
  <si>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</si>
  <si>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</si>
  <si>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</si>
  <si>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</si>
  <si>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</si>
  <si>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</si>
  <si>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</si>
  <si>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</si>
  <si>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</si>
  <si>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</si>
  <si>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</si>
  <si>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</si>
  <si>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</si>
  <si>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</si>
  <si>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</si>
  <si>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</si>
  <si>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</si>
  <si>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</si>
  <si>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</si>
  <si>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</si>
  <si>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</si>
  <si>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</si>
  <si>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</si>
  <si>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</si>
  <si>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</si>
  <si>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</si>
  <si>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</si>
  <si>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</si>
  <si>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</si>
  <si>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</si>
  <si>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</si>
  <si>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</si>
  <si>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</si>
  <si>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</si>
  <si>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</si>
  <si>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</si>
  <si>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</si>
  <si>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</si>
  <si>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</si>
  <si>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</si>
  <si>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</si>
  <si>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</si>
  <si>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</si>
  <si>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</si>
  <si>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</si>
  <si>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</si>
  <si>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</si>
  <si>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</si>
  <si>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</si>
  <si>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</si>
  <si>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</si>
  <si>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</si>
  <si>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</si>
  <si>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</si>
  <si>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</si>
  <si>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</si>
  <si>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</si>
  <si>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</si>
  <si>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</si>
  <si>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</si>
  <si>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</si>
  <si>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</si>
  <si>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</si>
  <si>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</si>
  <si>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</si>
  <si>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</si>
  <si>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</si>
  <si>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</si>
  <si>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</si>
  <si>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</si>
  <si>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</si>
  <si>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</si>
  <si>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</si>
  <si>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</si>
  <si>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</si>
  <si>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</si>
  <si>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</si>
  <si>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</si>
  <si>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</si>
  <si>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</si>
  <si>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</si>
  <si>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</si>
  <si>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</si>
  <si>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</si>
  <si>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</si>
  <si>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</si>
  <si>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</si>
  <si>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</si>
  <si>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</si>
  <si>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</si>
  <si>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</si>
  <si>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</si>
  <si>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</si>
  <si>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</si>
  <si>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</si>
  <si>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</si>
  <si>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</si>
  <si>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</si>
  <si>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</si>
  <si>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</si>
  <si>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</si>
  <si>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</si>
  <si>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</si>
  <si>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</si>
  <si>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</si>
  <si>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</si>
  <si>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</si>
  <si>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</si>
  <si>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</si>
  <si>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</si>
  <si>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</si>
  <si>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</si>
  <si>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</si>
  <si>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</si>
  <si>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</si>
  <si>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</si>
  <si>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</si>
  <si>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</si>
  <si>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</si>
  <si>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</si>
  <si>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</si>
  <si>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</si>
  <si>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</si>
  <si>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</si>
  <si>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</si>
  <si>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</si>
  <si>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</si>
  <si>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</si>
  <si>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</si>
  <si>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</si>
  <si>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</si>
  <si>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</si>
  <si>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</si>
  <si>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</si>
  <si>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</si>
  <si>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</si>
  <si>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</si>
  <si>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</si>
  <si>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</si>
  <si>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</si>
  <si>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</si>
  <si>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</si>
  <si>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</si>
  <si>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</si>
  <si>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</si>
  <si>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</si>
  <si>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</si>
  <si>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</si>
  <si>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</si>
  <si>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</si>
  <si>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</si>
  <si>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</si>
  <si>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</si>
  <si>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</si>
  <si>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</si>
  <si>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</si>
  <si>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</si>
  <si>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</si>
  <si>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</si>
  <si>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</si>
  <si>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</si>
  <si>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</si>
  <si>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</si>
  <si>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</si>
  <si>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</si>
  <si>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</si>
  <si>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</si>
  <si>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</si>
  <si>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</si>
  <si>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</si>
  <si>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</si>
  <si>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</si>
  <si>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</si>
  <si>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</si>
  <si>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</si>
  <si>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</si>
  <si>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</si>
  <si>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</si>
  <si>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</si>
  <si>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</si>
  <si>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</si>
  <si>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</si>
  <si>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</si>
  <si>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</si>
  <si>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</si>
  <si>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</si>
  <si>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</si>
  <si>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</si>
  <si>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</si>
  <si>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</si>
  <si>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</si>
  <si>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</si>
  <si>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</si>
  <si>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</si>
  <si>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</si>
  <si>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</si>
  <si>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</si>
  <si>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</si>
  <si>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</si>
  <si>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</si>
  <si>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</si>
  <si>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</si>
  <si>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</si>
  <si>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</si>
  <si>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</si>
  <si>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</si>
  <si>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</si>
  <si>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</si>
  <si>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</si>
  <si>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</si>
  <si>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</si>
  <si>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</si>
  <si>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</si>
  <si>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</si>
  <si>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</si>
  <si>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</si>
  <si>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</si>
  <si>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</si>
  <si>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</si>
  <si>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</si>
  <si>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</si>
  <si>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</si>
  <si>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</si>
  <si>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</si>
  <si>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</si>
  <si>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</si>
  <si>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</si>
  <si>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</si>
  <si>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</si>
  <si>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</si>
  <si>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</si>
  <si>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</si>
  <si>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</si>
  <si>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</si>
  <si>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</si>
  <si>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</si>
  <si>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</si>
  <si>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</si>
  <si>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</si>
  <si>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</si>
  <si>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</si>
  <si>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</si>
  <si>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</si>
  <si>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</si>
  <si>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</si>
  <si>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</si>
  <si>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</si>
  <si>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</si>
  <si>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</si>
  <si>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</si>
  <si>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</si>
  <si>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</si>
  <si>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</si>
  <si>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</si>
  <si>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</si>
  <si>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</si>
  <si>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</si>
  <si>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</si>
  <si>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</si>
  <si>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</si>
  <si>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</si>
  <si>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</si>
  <si>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</si>
  <si>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</si>
  <si>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</si>
  <si>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</si>
  <si>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</si>
  <si>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</si>
  <si>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</si>
  <si>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</si>
  <si>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</si>
  <si>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</si>
  <si>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</si>
  <si>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</si>
  <si>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</si>
  <si>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</si>
  <si>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</si>
  <si>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</si>
  <si>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</si>
  <si>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</si>
  <si>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</si>
  <si>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</si>
  <si>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</si>
  <si>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</si>
  <si>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</si>
  <si>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</si>
  <si>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</si>
  <si>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</si>
  <si>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</si>
  <si>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</si>
  <si>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</si>
  <si>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</si>
  <si>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</si>
  <si>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</si>
  <si>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</si>
  <si>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</si>
  <si>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</si>
  <si>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</si>
  <si>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</si>
  <si>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</si>
  <si>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</si>
  <si>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</si>
  <si>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</si>
  <si>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</si>
  <si>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</si>
  <si>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</si>
  <si>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</si>
  <si>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</si>
  <si>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</si>
  <si>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</si>
  <si>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</si>
  <si>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</si>
  <si>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</si>
  <si>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</si>
  <si>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</si>
  <si>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</si>
  <si>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</si>
  <si>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</si>
  <si>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</si>
  <si>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</si>
  <si>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</si>
  <si>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</si>
  <si>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</si>
  <si>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</si>
  <si>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</si>
  <si>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</si>
  <si>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</si>
  <si>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</si>
  <si>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</si>
  <si>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</si>
  <si>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</si>
  <si>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</si>
  <si>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</si>
  <si>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</si>
  <si>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</si>
  <si>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</si>
  <si>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</si>
  <si>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</si>
  <si>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</si>
  <si>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</si>
  <si>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</si>
  <si>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</si>
  <si>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</si>
  <si>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</si>
  <si>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</si>
  <si>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</si>
  <si>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</si>
  <si>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</si>
  <si>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</si>
  <si>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</si>
  <si>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</si>
  <si>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</si>
  <si>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</si>
  <si>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</si>
  <si>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</si>
  <si>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</si>
  <si>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</si>
  <si>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</si>
  <si>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</si>
  <si>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</si>
  <si>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</si>
  <si>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</si>
  <si>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</si>
  <si>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</si>
  <si>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</si>
  <si>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</si>
  <si>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</si>
  <si>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</si>
  <si>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</si>
  <si>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</si>
  <si>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</si>
  <si>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</si>
  <si>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</si>
  <si>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</si>
  <si>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</si>
  <si>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</si>
  <si>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</si>
  <si>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</si>
  <si>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</si>
  <si>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</si>
  <si>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</si>
  <si>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</si>
  <si>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</si>
  <si>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</si>
  <si>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</si>
  <si>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</si>
  <si>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</si>
  <si>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</si>
  <si>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</si>
  <si>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</si>
  <si>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</si>
  <si>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</si>
  <si>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</si>
  <si>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</si>
  <si>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</si>
  <si>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</si>
  <si>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</si>
  <si>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</si>
  <si>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</si>
  <si>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</si>
  <si>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</si>
  <si>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</si>
  <si>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</si>
  <si>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</si>
  <si>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</si>
  <si>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</si>
  <si>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</si>
  <si>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</si>
  <si>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</si>
  <si>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</si>
  <si>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</si>
  <si>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</si>
  <si>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</si>
  <si>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</si>
  <si>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</si>
  <si>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</si>
  <si>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</si>
  <si>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</si>
  <si>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</si>
  <si>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</si>
  <si>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</si>
  <si>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</si>
  <si>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</si>
  <si>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</si>
  <si>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</si>
  <si>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</si>
  <si>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</si>
  <si>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</si>
  <si>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</si>
  <si>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</si>
  <si>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</si>
  <si>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</si>
  <si>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</si>
  <si>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</si>
  <si>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</si>
  <si>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</si>
  <si>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</si>
  <si>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</si>
  <si>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</si>
  <si>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</si>
  <si>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</si>
  <si>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</si>
  <si>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</si>
  <si>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</si>
  <si>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</si>
  <si>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</si>
  <si>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</si>
  <si>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</si>
  <si>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</si>
  <si>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</si>
  <si>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</si>
  <si>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</si>
  <si>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</si>
  <si>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</si>
  <si>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</si>
  <si>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</si>
  <si>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</si>
  <si>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</si>
  <si>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</si>
  <si>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</si>
  <si>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</si>
  <si>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</si>
  <si>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</si>
  <si>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</si>
  <si>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</si>
  <si>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</si>
  <si>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</si>
  <si>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</si>
  <si>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</si>
  <si>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</si>
  <si>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</si>
  <si>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</si>
  <si>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</si>
  <si>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</si>
  <si>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</si>
  <si>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</si>
  <si>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</si>
  <si>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</si>
  <si>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</si>
  <si>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</si>
  <si>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</si>
  <si>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</si>
  <si>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</si>
  <si>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</si>
  <si>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</si>
  <si>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</si>
  <si>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</si>
  <si>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</si>
  <si>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</si>
  <si>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</si>
  <si>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</si>
  <si>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</si>
  <si>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</si>
  <si>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</si>
  <si>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</si>
  <si>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</si>
  <si>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</si>
  <si>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</si>
  <si>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</si>
  <si>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</si>
  <si>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</si>
  <si>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</si>
  <si>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</si>
  <si>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</si>
  <si>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</si>
  <si>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</si>
  <si>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</si>
  <si>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</si>
  <si>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</si>
  <si>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</si>
  <si>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</si>
  <si>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</si>
  <si>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</si>
  <si>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</si>
  <si>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</si>
  <si>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</si>
  <si>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</si>
  <si>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</si>
  <si>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</si>
  <si>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</si>
  <si>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</si>
  <si>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</si>
  <si>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</si>
  <si>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</si>
  <si>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</si>
  <si>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</si>
  <si>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</si>
  <si>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</si>
  <si>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</si>
  <si>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</si>
  <si>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</si>
  <si>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</si>
  <si>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</si>
  <si>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</si>
  <si>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</si>
  <si>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</si>
  <si>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</si>
  <si>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</si>
  <si>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</si>
  <si>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</si>
  <si>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</si>
  <si>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</si>
  <si>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</si>
  <si>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</si>
  <si>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</si>
  <si>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</si>
  <si>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</si>
  <si>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</si>
  <si>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</si>
  <si>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</si>
  <si>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</si>
  <si>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</si>
  <si>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</si>
  <si>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</si>
  <si>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</si>
  <si>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</si>
  <si>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</si>
  <si>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</si>
  <si>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</si>
  <si>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</si>
  <si>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</si>
  <si>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</si>
  <si>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</si>
  <si>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</si>
  <si>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</si>
  <si>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</si>
  <si>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</si>
  <si>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</si>
  <si>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</si>
  <si>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</si>
  <si>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</si>
  <si>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</si>
  <si>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</si>
  <si>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</si>
  <si>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</si>
  <si>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</si>
  <si>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</si>
  <si>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</si>
  <si>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</si>
  <si>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</si>
  <si>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</si>
  <si>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</si>
  <si>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</si>
  <si>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</si>
  <si>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</si>
  <si>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</si>
  <si>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</si>
  <si>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</si>
  <si>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</si>
  <si>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</si>
  <si>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</si>
  <si>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</si>
  <si>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</si>
  <si>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</si>
  <si>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</si>
  <si>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</si>
  <si>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</si>
  <si>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</si>
  <si>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</si>
  <si>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</si>
  <si>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</si>
  <si>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</si>
  <si>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</si>
  <si>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</si>
  <si>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</si>
  <si>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</si>
  <si>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</si>
  <si>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</si>
  <si>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</si>
  <si>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</si>
  <si>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</si>
  <si>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</si>
  <si>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</si>
  <si>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</si>
  <si>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</si>
  <si>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</si>
  <si>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</si>
  <si>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</si>
  <si>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</si>
  <si>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</si>
  <si>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</si>
  <si>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</si>
  <si>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</si>
  <si>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</si>
  <si>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</si>
  <si>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</si>
  <si>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</si>
  <si>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</si>
  <si>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</si>
  <si>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</si>
  <si>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</si>
  <si>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</si>
  <si>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</si>
  <si>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</si>
  <si>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</si>
  <si>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</si>
  <si>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</si>
  <si>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</si>
  <si>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</si>
  <si>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</si>
  <si>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</si>
  <si>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</si>
  <si>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</si>
  <si>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</si>
  <si>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</si>
  <si>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</si>
  <si>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</si>
  <si>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</si>
  <si>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</si>
  <si>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</si>
  <si>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</si>
  <si>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</si>
  <si>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</si>
  <si>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</si>
  <si>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</si>
  <si>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</si>
  <si>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</si>
  <si>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</si>
  <si>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</si>
  <si>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</si>
  <si>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</si>
  <si>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</si>
  <si>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</si>
  <si>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</si>
  <si>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</si>
  <si>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</si>
  <si>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</si>
  <si>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</si>
  <si>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</si>
  <si>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</si>
  <si>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</si>
  <si>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</si>
  <si>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</si>
  <si>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</si>
  <si>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</si>
  <si>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</si>
  <si>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</si>
  <si>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</si>
  <si>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</si>
  <si>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</si>
  <si>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</si>
  <si>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</si>
  <si>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</si>
  <si>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</si>
  <si>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</si>
  <si>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</si>
  <si>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</si>
  <si>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</si>
  <si>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</si>
  <si>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</si>
  <si>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</si>
  <si>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</si>
  <si>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</si>
  <si>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</si>
  <si>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</si>
  <si>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</si>
  <si>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</si>
  <si>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</si>
  <si>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</si>
  <si>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</si>
  <si>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</si>
  <si>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</si>
  <si>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</si>
  <si>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</si>
  <si>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</si>
  <si>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</si>
  <si>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</si>
  <si>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</si>
  <si>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</si>
  <si>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</si>
  <si>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</si>
  <si>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</si>
  <si>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</si>
  <si>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</si>
  <si>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</si>
  <si>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</si>
  <si>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</si>
  <si>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</si>
  <si>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</si>
  <si>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</si>
  <si>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</si>
  <si>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</si>
  <si>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</si>
  <si>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</si>
  <si>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</si>
  <si>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</si>
  <si>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</si>
  <si>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</si>
  <si>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</si>
  <si>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</si>
  <si>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</si>
  <si>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</si>
  <si>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</si>
  <si>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</si>
  <si>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</si>
  <si>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</si>
  <si>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</si>
  <si>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</si>
  <si>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</si>
  <si>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</si>
  <si>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</si>
  <si>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</si>
  <si>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</si>
  <si>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</si>
  <si>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</si>
  <si>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</si>
  <si>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</si>
  <si>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</si>
  <si>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</si>
  <si>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</si>
  <si>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</si>
  <si>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</si>
  <si>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</si>
  <si>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</si>
  <si>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</si>
  <si>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</si>
  <si>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</si>
  <si>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</si>
  <si>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</si>
  <si>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</si>
  <si>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</si>
  <si>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</si>
  <si>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</si>
  <si>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</si>
  <si>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</si>
  <si>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</si>
  <si>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</si>
  <si>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</si>
  <si>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</si>
  <si>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</si>
  <si>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</si>
  <si>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</si>
  <si>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</si>
  <si>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</si>
  <si>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</si>
  <si>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</si>
  <si>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</si>
  <si>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</si>
  <si>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</si>
  <si>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</si>
  <si>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</si>
  <si>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</si>
  <si>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</si>
  <si>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</si>
  <si>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</si>
  <si>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</si>
  <si>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</si>
  <si>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</si>
  <si>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</si>
  <si>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</si>
  <si>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</si>
  <si>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</si>
  <si>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</si>
  <si>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</si>
  <si>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</si>
  <si>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</si>
  <si>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</si>
  <si>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</si>
  <si>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</si>
  <si>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</si>
  <si>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</si>
  <si>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</si>
  <si>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</si>
  <si>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</si>
  <si>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</si>
  <si>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</si>
  <si>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</si>
  <si>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</si>
  <si>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</si>
  <si>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</si>
  <si>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</si>
  <si>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</si>
  <si>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</si>
  <si>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</si>
  <si>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</si>
  <si>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</si>
  <si>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</si>
  <si>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</si>
  <si>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</si>
  <si>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</si>
  <si>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</si>
  <si>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</si>
  <si>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</si>
  <si>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</si>
  <si>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</si>
  <si>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</si>
  <si>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</si>
  <si>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</si>
  <si>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</si>
  <si>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</si>
  <si>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</si>
  <si>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</si>
  <si>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</si>
  <si>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</si>
  <si>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</si>
  <si>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</si>
  <si>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</si>
  <si>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</si>
  <si>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</si>
  <si>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</si>
  <si>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</si>
  <si>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</si>
  <si>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</si>
  <si>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</si>
  <si>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</si>
  <si>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</si>
  <si>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</si>
  <si>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</si>
  <si>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</si>
  <si>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</si>
  <si>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</si>
  <si>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</si>
  <si>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</si>
  <si>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</si>
  <si>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</si>
  <si>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</si>
  <si>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</si>
  <si>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</si>
  <si>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</si>
  <si>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</si>
  <si>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</si>
  <si>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</si>
  <si>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</si>
  <si>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</si>
  <si>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</si>
  <si>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</si>
  <si>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</si>
  <si>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</si>
  <si>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</si>
  <si>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</si>
  <si>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</si>
  <si>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</si>
  <si>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</si>
  <si>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</si>
  <si>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</si>
  <si>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</si>
  <si>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</si>
  <si>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</si>
  <si>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</si>
  <si>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</si>
  <si>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</si>
  <si>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</si>
  <si>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</si>
  <si>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</si>
  <si>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</si>
  <si>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</si>
  <si>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</si>
  <si>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</si>
  <si>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</si>
  <si>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</si>
  <si>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</si>
  <si>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</si>
  <si>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</si>
  <si>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</si>
  <si>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</si>
  <si>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</si>
  <si>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</si>
  <si>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</si>
  <si>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</si>
  <si>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</si>
  <si>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</si>
  <si>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</si>
  <si>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</si>
  <si>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</si>
  <si>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</si>
  <si>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</si>
  <si>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</si>
  <si>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</si>
  <si>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</si>
  <si>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</si>
  <si>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</si>
  <si>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</si>
  <si>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</si>
  <si>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</si>
  <si>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</si>
  <si>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</si>
  <si>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</si>
  <si>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</si>
  <si>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</si>
  <si>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</si>
  <si>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</si>
  <si>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</si>
  <si>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</si>
  <si>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</si>
  <si>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</si>
  <si>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</si>
  <si>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</si>
  <si>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</si>
  <si>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</si>
  <si>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</si>
  <si>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</si>
  <si>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</si>
  <si>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</si>
  <si>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</si>
  <si>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</si>
  <si>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</si>
  <si>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</si>
  <si>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</si>
  <si>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</si>
  <si>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</si>
  <si>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</si>
  <si>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</si>
  <si>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</si>
  <si>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</si>
  <si>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</si>
  <si>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</si>
  <si>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</si>
  <si>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</si>
  <si>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</si>
  <si>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</si>
  <si>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</si>
  <si>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</si>
  <si>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</si>
  <si>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</si>
  <si>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</si>
  <si>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</si>
  <si>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</si>
  <si>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</si>
  <si>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</si>
  <si>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</si>
  <si>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</si>
  <si>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</si>
  <si>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</si>
  <si>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</si>
  <si>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</si>
  <si>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</si>
  <si>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</si>
  <si>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</si>
  <si>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</si>
  <si>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</si>
  <si>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</si>
  <si>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</si>
  <si>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</si>
  <si>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</si>
  <si>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</si>
  <si>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</si>
  <si>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</si>
  <si>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</si>
  <si>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</si>
  <si>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</si>
  <si>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</si>
  <si>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</si>
  <si>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</si>
  <si>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</si>
  <si>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</si>
  <si>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</si>
  <si>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</si>
  <si>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</si>
  <si>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</si>
  <si>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</si>
  <si>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</si>
  <si>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</si>
  <si>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</si>
  <si>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</si>
  <si>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</si>
  <si>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</si>
  <si>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</si>
  <si>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</si>
  <si>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</si>
  <si>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</si>
  <si>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</si>
  <si>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</si>
  <si>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</si>
  <si>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</si>
  <si>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</si>
  <si>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</si>
  <si>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</si>
  <si>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</si>
  <si>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</si>
  <si>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</si>
  <si>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</si>
  <si>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</si>
  <si>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</si>
  <si>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</si>
  <si>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</si>
  <si>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</si>
  <si>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</si>
  <si>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</si>
  <si>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</si>
  <si>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</si>
  <si>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</si>
  <si>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</si>
  <si>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</si>
  <si>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</si>
  <si>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</si>
  <si>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</si>
  <si>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</si>
  <si>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</si>
  <si>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</si>
  <si>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</si>
  <si>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</si>
  <si>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</si>
  <si>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</si>
  <si>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</si>
  <si>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</si>
  <si>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</si>
  <si>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</si>
  <si>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</si>
  <si>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</si>
  <si>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</si>
  <si>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</si>
  <si>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</si>
  <si>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</si>
  <si>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</si>
  <si>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</si>
  <si>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</si>
  <si>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</si>
  <si>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</si>
  <si>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</si>
  <si>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</si>
  <si>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</si>
  <si>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</si>
  <si>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</si>
  <si>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</si>
  <si>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</si>
  <si>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</si>
  <si>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</si>
  <si>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</si>
  <si>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</si>
  <si>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</si>
  <si>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</si>
  <si>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</si>
  <si>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</si>
  <si>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</si>
  <si>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</si>
  <si>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</si>
  <si>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</si>
  <si>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</si>
  <si>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</si>
  <si>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</si>
  <si>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</si>
  <si>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</si>
  <si>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</si>
  <si>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</si>
  <si>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</si>
  <si>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</si>
  <si>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</si>
  <si>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</si>
  <si>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</si>
  <si>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</si>
  <si>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</si>
  <si>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</si>
  <si>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</si>
  <si>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</si>
  <si>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</si>
  <si>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</si>
  <si>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</si>
  <si>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</si>
  <si>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</si>
  <si>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</si>
  <si>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</si>
  <si>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</si>
  <si>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</si>
  <si>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</si>
  <si>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</si>
  <si>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</si>
  <si>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</si>
  <si>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</si>
  <si>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</si>
  <si>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</si>
  <si>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</si>
  <si>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</si>
  <si>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</si>
  <si>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</si>
  <si>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</si>
  <si>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</si>
  <si>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</si>
  <si>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</si>
  <si>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</si>
  <si>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</si>
  <si>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</si>
  <si>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</si>
  <si>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</si>
  <si>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</si>
  <si>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</si>
  <si>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</si>
  <si>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</si>
  <si>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</si>
  <si>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</si>
  <si>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</si>
  <si>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</si>
  <si>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</si>
  <si>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</si>
  <si>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</si>
  <si>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</si>
  <si>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</si>
  <si>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</si>
  <si>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</si>
  <si>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</si>
  <si>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</si>
  <si>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</si>
  <si>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</si>
  <si>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</si>
  <si>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</si>
  <si>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</si>
  <si>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</si>
  <si>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</si>
  <si>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</si>
  <si>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</si>
  <si>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</si>
  <si>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</si>
  <si>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</si>
  <si>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</si>
  <si>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</si>
  <si>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</si>
  <si>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</si>
  <si>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</si>
  <si>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</si>
  <si>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</si>
  <si>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</si>
  <si>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</si>
  <si>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</si>
  <si>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</si>
  <si>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</si>
  <si>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</si>
  <si>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</si>
  <si>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</si>
  <si>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</si>
  <si>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</si>
  <si>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</si>
  <si>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</si>
  <si>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</si>
  <si>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</si>
  <si>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</si>
  <si>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</si>
  <si>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</si>
  <si>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</si>
  <si>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</si>
  <si>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</si>
  <si>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</si>
  <si>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</si>
  <si>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</si>
  <si>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</si>
  <si>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</si>
  <si>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</si>
  <si>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</si>
  <si>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</si>
  <si>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</si>
  <si>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</si>
  <si>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</si>
  <si>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</si>
  <si>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</si>
  <si>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</si>
  <si>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</si>
  <si>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</si>
  <si>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</si>
  <si>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</si>
  <si>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</si>
  <si>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</si>
  <si>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</si>
  <si>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</si>
  <si>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</si>
  <si>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</si>
  <si>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</si>
  <si>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</si>
  <si>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</si>
  <si>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</si>
  <si>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</si>
  <si>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</si>
  <si>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</si>
  <si>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</si>
  <si>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</si>
  <si>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</si>
  <si>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</si>
  <si>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</si>
  <si>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</si>
  <si>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</si>
  <si>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</si>
  <si>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</si>
  <si>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</si>
  <si>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</si>
  <si>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</si>
  <si>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</si>
  <si>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</si>
  <si>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</si>
  <si>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</si>
  <si>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</si>
  <si>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</si>
  <si>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</si>
  <si>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</si>
  <si>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</si>
  <si>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</si>
  <si>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</si>
  <si>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</si>
  <si>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</si>
  <si>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</si>
  <si>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</si>
  <si>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</si>
  <si>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</si>
  <si>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</si>
  <si>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</si>
  <si>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</si>
  <si>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</si>
  <si>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</si>
  <si>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</si>
  <si>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</si>
  <si>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</si>
  <si>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</si>
  <si>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</si>
  <si>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</si>
  <si>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</si>
  <si>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</si>
  <si>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</si>
  <si>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</si>
  <si>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</si>
  <si>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</si>
  <si>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</si>
  <si>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</si>
  <si>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</si>
  <si>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</si>
  <si>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</si>
  <si>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</si>
  <si>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</si>
  <si>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</si>
  <si>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</si>
  <si>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</si>
  <si>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</si>
  <si>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</si>
  <si>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</si>
  <si>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</si>
  <si>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</si>
  <si>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</si>
  <si>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</si>
  <si>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</si>
  <si>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</si>
  <si>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</si>
  <si>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</si>
  <si>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</si>
  <si>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</si>
  <si>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</si>
  <si>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</si>
  <si>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</si>
  <si>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</si>
  <si>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</si>
  <si>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</si>
  <si>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</si>
  <si>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</si>
  <si>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</si>
  <si>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</si>
  <si>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</si>
  <si>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</si>
  <si>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</si>
  <si>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</si>
  <si>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</si>
  <si>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</si>
  <si>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</si>
  <si>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</si>
  <si>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</si>
  <si>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</si>
  <si>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</si>
  <si>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</si>
  <si>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</si>
  <si>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</si>
  <si>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</si>
  <si>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</si>
  <si>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</si>
  <si>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</si>
  <si>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</si>
  <si>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</si>
  <si>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</si>
  <si>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</si>
  <si>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</si>
  <si>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</si>
  <si>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</si>
  <si>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</si>
  <si>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</si>
  <si>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</si>
  <si>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</si>
  <si>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</si>
  <si>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</si>
  <si>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</si>
  <si>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</si>
  <si>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</si>
  <si>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</si>
  <si>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</si>
  <si>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</si>
  <si>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</si>
  <si>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</si>
  <si>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</si>
  <si>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</si>
  <si>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</si>
  <si>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</si>
  <si>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</si>
  <si>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</si>
  <si>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</si>
  <si>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</si>
  <si>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</si>
  <si>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</si>
  <si>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</si>
  <si>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</si>
  <si>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</si>
  <si>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</si>
  <si>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</si>
  <si>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</si>
  <si>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</si>
  <si>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</si>
  <si>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</si>
  <si>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</si>
  <si>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</si>
  <si>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</si>
  <si>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</si>
  <si>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</si>
  <si>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</si>
  <si>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</si>
  <si>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</si>
  <si>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</si>
  <si>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</si>
  <si>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</si>
  <si>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</si>
  <si>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</si>
  <si>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</si>
  <si>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</si>
  <si>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</si>
  <si>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</si>
  <si>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</si>
  <si>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</si>
  <si>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</si>
  <si>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</si>
  <si>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</si>
  <si>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</si>
  <si>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</si>
  <si>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</si>
  <si>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</si>
  <si>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</si>
  <si>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</si>
  <si>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</si>
  <si>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</si>
  <si>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</si>
  <si>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</si>
  <si>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</si>
  <si>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</si>
  <si>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</si>
  <si>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</si>
  <si>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</si>
  <si>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</si>
  <si>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</si>
  <si>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</si>
  <si>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</si>
  <si>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</si>
  <si>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</si>
  <si>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</si>
  <si>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</si>
  <si>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</si>
  <si>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</si>
  <si>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</si>
  <si>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</si>
  <si>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</si>
  <si>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</si>
  <si>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</si>
  <si>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</si>
  <si>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</si>
  <si>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</si>
  <si>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</si>
  <si>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</si>
  <si>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</si>
  <si>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</si>
  <si>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</si>
  <si>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</si>
  <si>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</si>
  <si>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</si>
  <si>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</si>
  <si>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</si>
  <si>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</si>
  <si>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</si>
  <si>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</si>
  <si>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</si>
  <si>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</si>
  <si>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</si>
  <si>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</si>
  <si>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</si>
  <si>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</si>
  <si>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</si>
  <si>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</si>
  <si>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</si>
  <si>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</si>
  <si>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</si>
  <si>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</si>
  <si>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</si>
  <si>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</si>
  <si>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</si>
  <si>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</si>
  <si>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</si>
  <si>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</si>
  <si>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</si>
  <si>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</si>
  <si>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</si>
  <si>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</si>
  <si>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</si>
  <si>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</si>
  <si>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</si>
  <si>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</si>
  <si>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</si>
  <si>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</si>
  <si>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</si>
  <si>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</si>
  <si>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</si>
  <si>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</si>
  <si>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</si>
  <si>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</si>
  <si>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</si>
  <si>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</si>
  <si>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</si>
  <si>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</si>
  <si>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</si>
  <si>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</si>
  <si>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</si>
  <si>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</si>
  <si>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</si>
  <si>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</si>
  <si>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</si>
  <si>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</si>
  <si>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</si>
  <si>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</si>
  <si>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</si>
  <si>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</si>
  <si>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</si>
  <si>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</si>
  <si>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</si>
  <si>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</si>
  <si>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</si>
  <si>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</si>
  <si>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</si>
  <si>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</si>
  <si>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</si>
  <si>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</si>
  <si>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</si>
  <si>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</si>
  <si>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</si>
  <si>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</si>
  <si>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</si>
  <si>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</si>
  <si>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</si>
  <si>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</si>
  <si>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</si>
  <si>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</si>
  <si>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</si>
  <si>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</si>
  <si>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</si>
  <si>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</si>
  <si>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</si>
  <si>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</si>
  <si>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</si>
  <si>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</si>
  <si>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</si>
  <si>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</si>
  <si>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</si>
  <si>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</si>
  <si>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</si>
  <si>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</si>
  <si>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</si>
  <si>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</si>
  <si>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</si>
  <si>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</si>
  <si>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</si>
  <si>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</si>
  <si>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</si>
  <si>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</si>
  <si>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</si>
  <si>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</si>
  <si>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</si>
  <si>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</si>
  <si>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</si>
  <si>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</si>
  <si>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</si>
  <si>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</si>
  <si>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</si>
  <si>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</si>
  <si>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</si>
  <si>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</si>
  <si>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</si>
  <si>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</si>
  <si>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</si>
  <si>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</si>
  <si>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</si>
  <si>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</si>
  <si>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</si>
  <si>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</si>
  <si>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</si>
  <si>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</si>
  <si>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</si>
  <si>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</si>
  <si>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</si>
  <si>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</si>
  <si>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</si>
  <si>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</si>
  <si>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</si>
  <si>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</si>
  <si>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</si>
  <si>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</si>
  <si>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</si>
  <si>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</si>
  <si>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</si>
  <si>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</si>
  <si>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</si>
  <si>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</si>
  <si>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</si>
  <si>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</si>
  <si>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</si>
  <si>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</si>
  <si>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</si>
  <si>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</si>
  <si>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</si>
  <si>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</si>
  <si>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</si>
  <si>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</si>
  <si>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</si>
  <si>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</si>
  <si>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</si>
  <si>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</si>
  <si>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</si>
  <si>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</si>
  <si>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</si>
  <si>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</si>
  <si>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</si>
  <si>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</si>
  <si>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</si>
  <si>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</si>
  <si>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</si>
  <si>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</si>
  <si>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</si>
  <si>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</si>
  <si>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</si>
  <si>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</si>
  <si>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</si>
  <si>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</si>
  <si>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</si>
  <si>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</si>
  <si>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</si>
  <si>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</si>
  <si>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</si>
  <si>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</si>
  <si>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</si>
  <si>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</si>
  <si>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</si>
  <si>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</si>
  <si>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</si>
  <si>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</si>
  <si>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</si>
  <si>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</si>
  <si>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</si>
  <si>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</si>
  <si>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</si>
  <si>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</si>
  <si>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</si>
  <si>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</si>
  <si>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</si>
  <si>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</si>
  <si>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</si>
  <si>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</si>
  <si>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</si>
  <si>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</si>
  <si>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</si>
  <si>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</si>
  <si>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</si>
  <si>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</si>
  <si>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</si>
  <si>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</si>
  <si>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</si>
  <si>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</si>
  <si>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</si>
  <si>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</si>
  <si>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</si>
  <si>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</si>
  <si>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</si>
  <si>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</si>
  <si>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</si>
  <si>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</si>
  <si>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</si>
  <si>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</si>
  <si>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</si>
  <si>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</si>
  <si>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</si>
  <si>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</si>
  <si>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</si>
  <si>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</si>
  <si>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</si>
  <si>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</si>
  <si>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</si>
  <si>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</si>
  <si>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</si>
  <si>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</si>
  <si>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</si>
  <si>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</si>
  <si>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</si>
  <si>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</si>
  <si>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</si>
  <si>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</si>
  <si>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</si>
  <si>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</si>
  <si>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</si>
  <si>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</si>
  <si>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</si>
  <si>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</si>
  <si>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</si>
  <si>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</si>
  <si>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</si>
  <si>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</si>
  <si>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</si>
  <si>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</si>
  <si>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</si>
  <si>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</si>
  <si>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</si>
  <si>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</si>
  <si>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</si>
  <si>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</si>
  <si>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</si>
  <si>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</si>
  <si>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</si>
  <si>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</si>
  <si>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</si>
  <si>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</si>
  <si>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</si>
  <si>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</si>
  <si>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</si>
  <si>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</si>
  <si>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</si>
  <si>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</si>
  <si>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</si>
  <si>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</si>
  <si>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</si>
  <si>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</si>
  <si>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</si>
  <si>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</si>
  <si>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</si>
  <si>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</si>
  <si>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</si>
  <si>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</si>
  <si>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</si>
  <si>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</si>
  <si>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</si>
  <si>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</si>
  <si>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</si>
  <si>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</si>
  <si>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</si>
  <si>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</si>
  <si>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</si>
  <si>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</si>
  <si>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</si>
  <si>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</si>
  <si>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</si>
  <si>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</si>
  <si>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</si>
  <si>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</si>
  <si>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</si>
  <si>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</si>
  <si>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</si>
  <si>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</si>
  <si>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</si>
  <si>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</si>
  <si>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</si>
  <si>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</si>
  <si>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</si>
  <si>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</si>
  <si>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</si>
  <si>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</si>
  <si>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</si>
  <si>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</si>
  <si>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</si>
  <si>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</si>
  <si>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</si>
  <si>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</si>
  <si>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</si>
  <si>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</si>
  <si>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</si>
  <si>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</si>
  <si>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</si>
  <si>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</si>
  <si>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</si>
  <si>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</si>
  <si>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</si>
  <si>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</si>
  <si>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</si>
  <si>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</si>
  <si>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</si>
  <si>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</si>
  <si>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</si>
  <si>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</si>
  <si>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</si>
  <si>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</si>
  <si>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</si>
  <si>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</si>
  <si>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</si>
  <si>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</si>
  <si>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</si>
  <si>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</si>
  <si>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</si>
  <si>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</si>
  <si>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</si>
  <si>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</si>
  <si>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</si>
  <si>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</si>
  <si>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</si>
  <si>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</si>
  <si>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</si>
  <si>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</si>
  <si>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</si>
  <si>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</si>
  <si>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</si>
  <si>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</si>
  <si>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</si>
  <si>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</si>
  <si>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</si>
  <si>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</si>
  <si>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</si>
  <si>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</si>
  <si>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</si>
  <si>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</si>
  <si>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</si>
  <si>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</si>
  <si>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</si>
  <si>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</si>
  <si>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</si>
  <si>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</si>
  <si>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</si>
  <si>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</si>
  <si>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</si>
  <si>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</si>
  <si>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</si>
  <si>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</si>
  <si>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</si>
  <si>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</si>
  <si>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</si>
  <si>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</si>
  <si>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</si>
  <si>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</si>
  <si>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</si>
  <si>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</si>
  <si>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</si>
  <si>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</si>
  <si>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</si>
  <si>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</si>
  <si>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</si>
  <si>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</si>
  <si>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</si>
  <si>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</si>
  <si>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</si>
  <si>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</si>
  <si>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</si>
  <si>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</si>
  <si>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</si>
  <si>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</si>
  <si>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</si>
  <si>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</si>
  <si>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</si>
  <si>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</si>
  <si>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</si>
  <si>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</si>
  <si>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</si>
  <si>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</si>
  <si>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</si>
  <si>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</si>
  <si>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</si>
  <si>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</si>
  <si>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</si>
  <si>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</si>
  <si>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</si>
  <si>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</si>
  <si>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</si>
  <si>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</si>
  <si>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</si>
  <si>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</si>
  <si>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</si>
  <si>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</si>
  <si>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</si>
  <si>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</si>
  <si>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</si>
  <si>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</si>
  <si>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</si>
  <si>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</si>
  <si>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</si>
  <si>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</si>
  <si>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</si>
  <si>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</si>
  <si>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</si>
  <si>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</si>
  <si>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</si>
  <si>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</si>
  <si>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</si>
  <si>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</si>
  <si>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</si>
  <si>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</si>
  <si>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</si>
  <si>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</si>
  <si>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</si>
  <si>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</si>
  <si>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</si>
  <si>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</si>
  <si>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</si>
  <si>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</si>
  <si>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</si>
  <si>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</si>
  <si>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</si>
  <si>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</si>
  <si>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</si>
  <si>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</si>
  <si>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</si>
  <si>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</si>
  <si>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</si>
  <si>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</si>
  <si>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</si>
  <si>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</si>
  <si>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</si>
  <si>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</si>
  <si>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</si>
  <si>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</si>
  <si>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</si>
  <si>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</si>
  <si>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</si>
  <si>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</si>
  <si>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</si>
  <si>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</si>
  <si>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</si>
  <si>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</si>
  <si>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</si>
  <si>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</si>
  <si>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</si>
  <si>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</si>
  <si>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</si>
  <si>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</si>
  <si>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</si>
  <si>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</si>
  <si>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</si>
  <si>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</si>
  <si>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</si>
  <si>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</si>
  <si>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</si>
  <si>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</si>
  <si>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</si>
  <si>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</si>
  <si>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</si>
  <si>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</si>
  <si>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</si>
  <si>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</si>
  <si>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</si>
  <si>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</si>
  <si>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</si>
  <si>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</si>
  <si>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</si>
  <si>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</si>
  <si>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</si>
  <si>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</si>
  <si>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</si>
  <si>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</si>
  <si>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</si>
  <si>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</si>
  <si>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</si>
  <si>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</si>
  <si>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</si>
  <si>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</si>
  <si>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</si>
  <si>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</si>
  <si>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</si>
  <si>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</si>
  <si>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</si>
  <si>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</si>
  <si>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</si>
  <si>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</si>
  <si>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</si>
  <si>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</si>
  <si>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</si>
  <si>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</si>
  <si>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</si>
  <si>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</si>
  <si>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</si>
  <si>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</si>
  <si>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</si>
  <si>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</si>
  <si>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</si>
  <si>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</si>
  <si>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</si>
  <si>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</si>
  <si>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</si>
  <si>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</si>
  <si>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</si>
  <si>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</si>
  <si>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</si>
  <si>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</si>
  <si>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</si>
  <si>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</si>
  <si>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</si>
  <si>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</si>
  <si>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</si>
  <si>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</si>
  <si>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</si>
  <si>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</si>
  <si>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</si>
  <si>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</si>
  <si>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</si>
  <si>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</si>
  <si>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</si>
  <si>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</si>
  <si>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</si>
  <si>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</si>
  <si>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</si>
  <si>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</si>
  <si>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</si>
  <si>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</si>
  <si>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</si>
  <si>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</si>
  <si>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</si>
  <si>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</si>
  <si>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</si>
  <si>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</si>
  <si>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</si>
  <si>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</si>
  <si>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</si>
  <si>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</si>
  <si>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</si>
  <si>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</si>
  <si>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</si>
  <si>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</si>
  <si>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</si>
  <si>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</si>
  <si>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</si>
  <si>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</si>
  <si>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</si>
  <si>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</si>
  <si>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</si>
  <si>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</si>
  <si>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</si>
  <si>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</si>
  <si>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</si>
  <si>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</si>
  <si>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</si>
  <si>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</si>
  <si>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</si>
  <si>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</si>
  <si>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</si>
  <si>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</si>
  <si>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</si>
  <si>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</si>
  <si>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</si>
  <si>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</si>
  <si>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</si>
  <si>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</si>
  <si>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</si>
  <si>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</si>
  <si>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</si>
  <si>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</si>
  <si>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</si>
  <si>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</si>
  <si>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</si>
  <si>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</si>
  <si>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</si>
  <si>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</si>
  <si>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</si>
  <si>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</si>
  <si>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</si>
  <si>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</si>
  <si>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</si>
  <si>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</si>
  <si>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</si>
  <si>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</si>
  <si>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</si>
  <si>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</si>
  <si>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</si>
  <si>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</si>
  <si>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</si>
  <si>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</si>
  <si>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</si>
  <si>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</si>
  <si>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</si>
  <si>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</si>
  <si>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</si>
  <si>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</si>
  <si>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</si>
  <si>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</si>
  <si>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</si>
  <si>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</si>
  <si>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</si>
  <si>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</si>
  <si>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</si>
  <si>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</si>
  <si>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</si>
  <si>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</si>
  <si>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</si>
  <si>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</si>
  <si>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</si>
  <si>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</si>
  <si>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</si>
  <si>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</si>
  <si>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</si>
  <si>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</si>
  <si>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</si>
  <si>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</si>
  <si>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</si>
  <si>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</si>
  <si>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</si>
  <si>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</si>
  <si>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</si>
  <si>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</si>
  <si>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</si>
  <si>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</si>
  <si>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</si>
  <si>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</si>
  <si>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</si>
  <si>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</si>
  <si>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</si>
  <si>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</si>
  <si>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</si>
  <si>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</si>
  <si>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</si>
  <si>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</si>
  <si>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</si>
  <si>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</si>
  <si>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</si>
  <si>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</si>
  <si>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</si>
  <si>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</si>
  <si>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</si>
  <si>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</si>
  <si>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</si>
  <si>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</si>
  <si>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</si>
  <si>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</si>
  <si>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</si>
  <si>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</si>
  <si>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</si>
  <si>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</si>
  <si>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</si>
  <si>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</si>
  <si>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</si>
  <si>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</si>
  <si>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</si>
  <si>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</si>
  <si>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</si>
  <si>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</si>
  <si>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</si>
  <si>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</si>
  <si>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</si>
  <si>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</si>
  <si>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</si>
  <si>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</si>
  <si>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</si>
  <si>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</si>
  <si>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</si>
  <si>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</si>
  <si>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</si>
  <si>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</si>
  <si>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</si>
  <si>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</si>
  <si>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</si>
  <si>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</si>
  <si>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</si>
  <si>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</si>
  <si>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</si>
  <si>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</si>
  <si>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</si>
  <si>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</si>
  <si>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</si>
  <si>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</si>
  <si>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</si>
  <si>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</si>
  <si>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</si>
  <si>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</si>
  <si>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</si>
  <si>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</si>
  <si>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</si>
  <si>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</si>
  <si>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</si>
  <si>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</si>
  <si>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</si>
  <si>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</si>
  <si>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</si>
  <si>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</si>
  <si>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</si>
  <si>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</si>
  <si>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</si>
  <si>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</si>
  <si>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</si>
  <si>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</si>
  <si>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</si>
  <si>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</si>
  <si>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</si>
  <si>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</si>
  <si>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</si>
  <si>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</si>
  <si>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</si>
  <si>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</si>
  <si>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</si>
  <si>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</si>
  <si>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</si>
  <si>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</si>
  <si>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</si>
  <si>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</si>
  <si>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</si>
  <si>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</si>
  <si>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</si>
  <si>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</si>
  <si>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</si>
  <si>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</si>
  <si>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</si>
  <si>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</si>
  <si>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</si>
  <si>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</si>
  <si>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</si>
  <si>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</si>
  <si>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</si>
  <si>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</si>
  <si>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</si>
  <si>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</si>
  <si>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</si>
  <si>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</si>
  <si>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</si>
  <si>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</si>
  <si>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</si>
  <si>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</si>
  <si>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</si>
  <si>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</si>
  <si>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</si>
  <si>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</si>
  <si>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</si>
  <si>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</si>
  <si>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</si>
  <si>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</si>
  <si>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</si>
  <si>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</si>
  <si>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</si>
  <si>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</si>
  <si>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</si>
  <si>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</si>
  <si>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</si>
  <si>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</si>
  <si>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</si>
  <si>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</si>
  <si>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</si>
  <si>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</si>
  <si>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</si>
  <si>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</si>
  <si>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</si>
  <si>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</si>
  <si>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</si>
  <si>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</si>
  <si>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</si>
  <si>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</si>
  <si>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</si>
  <si>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</si>
  <si>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</si>
  <si>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</si>
  <si>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</si>
  <si>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</si>
  <si>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</si>
  <si>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</si>
  <si>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</si>
  <si>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</si>
  <si>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</si>
  <si>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</si>
  <si>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</si>
  <si>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</si>
  <si>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</si>
  <si>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</si>
  <si>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</si>
  <si>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</si>
  <si>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</si>
  <si>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</si>
  <si>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</si>
  <si>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</si>
  <si>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</si>
  <si>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</si>
  <si>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</si>
  <si>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</si>
  <si>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</si>
  <si>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</si>
  <si>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</si>
  <si>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</si>
  <si>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</si>
  <si>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</si>
  <si>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</si>
  <si>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</si>
  <si>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</si>
  <si>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</si>
  <si>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</si>
  <si>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</si>
  <si>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</si>
  <si>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</si>
  <si>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</si>
  <si>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</si>
  <si>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</si>
  <si>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</si>
  <si>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</si>
  <si>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</si>
  <si>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</si>
  <si>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</si>
  <si>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</si>
  <si>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</si>
  <si>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</si>
  <si>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</si>
  <si>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</si>
  <si>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</si>
  <si>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</si>
  <si>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</si>
  <si>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</si>
  <si>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</si>
  <si>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</si>
  <si>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</si>
  <si>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</si>
  <si>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</si>
  <si>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</si>
  <si>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</si>
  <si>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</si>
  <si>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</si>
  <si>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</si>
  <si>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</si>
  <si>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</si>
  <si>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</si>
  <si>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</si>
  <si>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</si>
  <si>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</si>
  <si>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</si>
  <si>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</si>
  <si>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</si>
  <si>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</si>
  <si>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</si>
  <si>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</si>
  <si>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</si>
  <si>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</si>
  <si>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</si>
  <si>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</si>
  <si>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</si>
  <si>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</si>
  <si>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</si>
  <si>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</si>
  <si>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</si>
  <si>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</si>
  <si>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</si>
  <si>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</si>
  <si>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</si>
  <si>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</si>
  <si>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</si>
  <si>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</si>
  <si>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</si>
  <si>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</si>
  <si>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</si>
  <si>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</si>
  <si>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</si>
  <si>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</si>
  <si>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</si>
  <si>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</si>
  <si>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</si>
  <si>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</si>
  <si>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</si>
  <si>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</si>
  <si>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</si>
  <si>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</si>
  <si>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</si>
  <si>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</si>
  <si>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</si>
  <si>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</si>
  <si>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</si>
  <si>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</si>
  <si>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</si>
  <si>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</si>
  <si>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</si>
  <si>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</si>
  <si>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</si>
  <si>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</si>
  <si>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</si>
  <si>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</si>
  <si>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</si>
  <si>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</si>
  <si>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</si>
  <si>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</si>
  <si>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</si>
  <si>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</si>
  <si>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</si>
  <si>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</si>
  <si>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</si>
  <si>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</si>
  <si>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</si>
  <si>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</si>
  <si>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</si>
  <si>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</si>
  <si>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</si>
  <si>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</si>
  <si>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</si>
  <si>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</si>
  <si>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</si>
  <si>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</si>
  <si>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</si>
  <si>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</si>
  <si>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</si>
  <si>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</si>
  <si>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</si>
  <si>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</si>
  <si>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</si>
  <si>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</si>
  <si>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</si>
  <si>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</si>
  <si>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</si>
  <si>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</si>
  <si>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</si>
  <si>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</si>
  <si>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</si>
  <si>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</si>
  <si>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</si>
  <si>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</si>
  <si>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</si>
  <si>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</si>
  <si>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</si>
  <si>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</si>
  <si>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</si>
  <si>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</si>
  <si>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</si>
  <si>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</si>
  <si>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</si>
  <si>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</si>
  <si>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</si>
  <si>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</si>
  <si>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</si>
  <si>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</si>
  <si>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</si>
  <si>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</si>
  <si>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</si>
  <si>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</si>
  <si>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</si>
  <si>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</si>
  <si>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</si>
  <si>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</si>
  <si>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</si>
  <si>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</si>
  <si>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</si>
  <si>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</si>
  <si>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</si>
  <si>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</si>
  <si>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</si>
  <si>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</si>
  <si>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</si>
  <si>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</si>
  <si>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</si>
  <si>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</si>
  <si>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</si>
  <si>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</si>
  <si>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</si>
  <si>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</si>
  <si>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</si>
  <si>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</si>
  <si>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</si>
  <si>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</si>
  <si>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</si>
  <si>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</si>
  <si>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</si>
  <si>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</si>
  <si>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</si>
  <si>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</si>
  <si>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</si>
  <si>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</si>
  <si>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</si>
  <si>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</si>
  <si>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</si>
  <si>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</si>
  <si>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</si>
  <si>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</si>
  <si>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</si>
  <si>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</si>
  <si>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</si>
  <si>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</si>
  <si>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</si>
  <si>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</si>
  <si>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</si>
  <si>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</si>
  <si>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</si>
  <si>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</si>
  <si>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</si>
  <si>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</si>
  <si>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</si>
  <si>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</si>
  <si>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</si>
  <si>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</si>
  <si>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</si>
  <si>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</si>
  <si>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</si>
  <si>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</si>
  <si>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</si>
  <si>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</si>
  <si>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</si>
  <si>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</si>
  <si>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</si>
  <si>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</si>
  <si>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</si>
  <si>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</si>
  <si>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</si>
  <si>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</si>
  <si>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</si>
  <si>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</si>
  <si>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</si>
  <si>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</si>
  <si>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</si>
  <si>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</si>
  <si>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</si>
  <si>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</si>
  <si>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</si>
  <si>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</si>
  <si>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</si>
  <si>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</si>
  <si>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</si>
  <si>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</si>
  <si>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</si>
  <si>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</si>
  <si>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</si>
  <si>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</si>
  <si>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</si>
  <si>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</si>
  <si>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</si>
  <si>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</si>
  <si>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</si>
  <si>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</si>
  <si>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</si>
  <si>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</si>
  <si>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</si>
  <si>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</si>
  <si>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</si>
  <si>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</si>
  <si>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</si>
  <si>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</si>
  <si>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</si>
  <si>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</si>
  <si>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</si>
  <si>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</si>
  <si>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</si>
  <si>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</si>
  <si>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</si>
  <si>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</si>
  <si>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</si>
  <si>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</si>
  <si>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</si>
  <si>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</si>
  <si>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</si>
  <si>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</si>
  <si>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</si>
  <si>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</si>
  <si>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</si>
  <si>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</si>
  <si>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</si>
  <si>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</si>
  <si>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</si>
  <si>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</si>
  <si>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</si>
  <si>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</si>
  <si>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</si>
  <si>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</si>
  <si>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</si>
  <si>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</si>
  <si>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</si>
  <si>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</si>
  <si>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</si>
  <si>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</si>
  <si>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</si>
  <si>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</si>
  <si>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</si>
  <si>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</si>
  <si>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</si>
  <si>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</si>
  <si>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</si>
  <si>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</si>
  <si>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</si>
  <si>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</si>
  <si>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</si>
  <si>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</si>
  <si>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</si>
  <si>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</si>
  <si>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</si>
  <si>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</si>
  <si>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</si>
  <si>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</si>
  <si>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</si>
  <si>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</si>
  <si>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</si>
  <si>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</si>
  <si>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</si>
  <si>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</si>
  <si>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</si>
  <si>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</si>
  <si>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</si>
  <si>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</si>
  <si>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</si>
  <si>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</si>
  <si>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</si>
  <si>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</si>
  <si>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</si>
  <si>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</si>
  <si>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</si>
  <si>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</si>
  <si>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</si>
  <si>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</si>
  <si>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</si>
  <si>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</si>
  <si>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</si>
  <si>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</si>
  <si>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</si>
  <si>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</si>
  <si>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</si>
  <si>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</si>
  <si>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</si>
  <si>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</si>
  <si>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</si>
  <si>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</si>
  <si>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</si>
  <si>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</si>
  <si>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</si>
  <si>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</si>
  <si>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</si>
  <si>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</si>
  <si>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</si>
  <si>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</si>
  <si>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</si>
  <si>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</si>
  <si>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</si>
  <si>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</si>
  <si>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</si>
  <si>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</si>
  <si>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</si>
  <si>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</si>
  <si>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</si>
  <si>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</si>
  <si>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</si>
  <si>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</si>
  <si>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</si>
  <si>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</si>
  <si>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</si>
  <si>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</si>
  <si>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</si>
  <si>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</si>
  <si>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</si>
  <si>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</si>
  <si>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</si>
  <si>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</si>
  <si>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</si>
  <si>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</si>
  <si>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</si>
  <si>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</si>
  <si>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</si>
  <si>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</si>
  <si>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</si>
  <si>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</si>
  <si>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</si>
  <si>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</si>
  <si>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</si>
  <si>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</si>
  <si>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</si>
  <si>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</si>
  <si>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</si>
  <si>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</si>
  <si>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</si>
  <si>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</si>
  <si>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</si>
  <si>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</si>
  <si>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</si>
  <si>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</si>
  <si>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</si>
  <si>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</si>
  <si>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</si>
  <si>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</si>
  <si>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</si>
  <si>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</si>
  <si>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</si>
  <si>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</si>
  <si>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</si>
  <si>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</si>
  <si>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</si>
  <si>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</si>
  <si>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</si>
  <si>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</si>
  <si>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</si>
  <si>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</si>
  <si>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</si>
  <si>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</si>
  <si>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</si>
  <si>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</si>
  <si>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</si>
  <si>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</si>
  <si>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</si>
  <si>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</si>
  <si>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</si>
  <si>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</si>
  <si>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</si>
  <si>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</si>
  <si>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</si>
  <si>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</si>
  <si>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</si>
  <si>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</si>
  <si>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</si>
  <si>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</si>
  <si>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</si>
  <si>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</si>
  <si>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</si>
  <si>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</si>
  <si>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</si>
  <si>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</si>
  <si>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</si>
  <si>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</si>
  <si>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</si>
  <si>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</si>
  <si>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</si>
  <si>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</si>
  <si>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</si>
  <si>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</si>
  <si>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</si>
  <si>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</si>
  <si>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</si>
  <si>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</si>
  <si>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</si>
  <si>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</si>
  <si>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</si>
  <si>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</si>
  <si>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</si>
  <si>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</si>
  <si>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</si>
  <si>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</si>
  <si>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</si>
  <si>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</si>
  <si>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</si>
  <si>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</si>
  <si>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</si>
  <si>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</si>
  <si>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</si>
  <si>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</si>
  <si>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</si>
  <si>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</si>
  <si>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</si>
  <si>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</si>
  <si>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</si>
  <si>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</si>
  <si>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</si>
  <si>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</si>
  <si>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</si>
  <si>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</si>
  <si>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</si>
  <si>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</si>
  <si>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</si>
  <si>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</si>
  <si>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</si>
  <si>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</si>
  <si>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</si>
  <si>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</si>
  <si>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</si>
  <si>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</si>
  <si>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</si>
  <si>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</si>
  <si>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</si>
  <si>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</si>
  <si>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</si>
  <si>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</si>
  <si>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</si>
  <si>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</si>
  <si>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</si>
  <si>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</si>
  <si>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</si>
  <si>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</si>
  <si>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</si>
  <si>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</si>
  <si>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</si>
  <si>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</si>
  <si>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</si>
  <si>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</si>
  <si>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</si>
  <si>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</si>
  <si>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</si>
  <si>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</si>
  <si>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</si>
  <si>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</si>
  <si>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</si>
  <si>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</si>
  <si>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</si>
  <si>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</si>
  <si>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</si>
  <si>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</si>
  <si>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</si>
  <si>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</si>
  <si>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</si>
  <si>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</si>
  <si>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</si>
  <si>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</si>
  <si>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</si>
  <si>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</si>
  <si>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</si>
  <si>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</si>
  <si>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</si>
  <si>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</si>
  <si>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</si>
  <si>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</si>
  <si>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</si>
  <si>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</si>
  <si>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</si>
  <si>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</si>
  <si>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</si>
  <si>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</si>
  <si>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</si>
  <si>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</si>
  <si>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</si>
  <si>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</si>
  <si>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</si>
  <si>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</si>
  <si>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</si>
  <si>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</si>
  <si>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</si>
  <si>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</si>
  <si>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</si>
  <si>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</si>
  <si>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</si>
  <si>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</si>
  <si>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</si>
  <si>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</si>
  <si>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</si>
  <si>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</si>
  <si>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</si>
  <si>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</si>
  <si>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</si>
  <si>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</si>
  <si>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</si>
  <si>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</si>
  <si>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</si>
  <si>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</si>
  <si>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</si>
  <si>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</si>
  <si>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</si>
  <si>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</si>
  <si>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</si>
  <si>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</si>
  <si>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</si>
  <si>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</si>
  <si>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</si>
  <si>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</si>
  <si>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</si>
  <si>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</si>
  <si>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</si>
  <si>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</si>
  <si>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</si>
  <si>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</si>
  <si>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</si>
  <si>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</si>
  <si>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</si>
  <si>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</si>
  <si>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</si>
  <si>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</si>
  <si>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</si>
  <si>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</si>
  <si>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</si>
  <si>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</si>
  <si>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</si>
  <si>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</si>
  <si>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</si>
  <si>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</si>
  <si>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</si>
  <si>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</si>
  <si>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</si>
  <si>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</si>
  <si>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</si>
  <si>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</si>
  <si>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</si>
  <si>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</si>
  <si>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</si>
  <si>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</si>
  <si>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</si>
  <si>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</si>
  <si>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</si>
  <si>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</si>
  <si>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</si>
  <si>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</si>
  <si>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</si>
  <si>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</si>
  <si>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</si>
  <si>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</si>
  <si>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</si>
  <si>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</si>
  <si>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</si>
  <si>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</si>
  <si>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</si>
  <si>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</si>
  <si>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</si>
  <si>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</si>
  <si>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</si>
  <si>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</si>
  <si>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</si>
  <si>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</si>
  <si>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</si>
  <si>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</si>
  <si>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</si>
  <si>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</si>
  <si>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</si>
  <si>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</si>
  <si>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</si>
  <si>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</si>
  <si>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</si>
  <si>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</si>
  <si>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</si>
  <si>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</si>
  <si>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</si>
  <si>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</si>
  <si>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</si>
  <si>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</si>
  <si>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</si>
  <si>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</si>
  <si>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</si>
  <si>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</si>
  <si>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</si>
  <si>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</si>
  <si>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</si>
  <si>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</si>
  <si>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</si>
  <si>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</si>
  <si>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</si>
  <si>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</si>
  <si>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</si>
  <si>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</si>
  <si>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</si>
  <si>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</si>
  <si>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</si>
  <si>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</si>
  <si>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</si>
  <si>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</si>
  <si>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</si>
  <si>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</si>
  <si>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</si>
  <si>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</si>
  <si>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</si>
  <si>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</si>
  <si>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</si>
  <si>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</si>
  <si>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</si>
  <si>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</si>
  <si>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</si>
  <si>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</si>
  <si>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</si>
  <si>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</si>
  <si>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</si>
  <si>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</si>
  <si>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</si>
  <si>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</si>
  <si>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</si>
  <si>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</si>
  <si>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</si>
  <si>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</si>
  <si>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</si>
  <si>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</si>
  <si>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</si>
  <si>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</si>
  <si>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</si>
  <si>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</si>
  <si>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</si>
  <si>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</si>
  <si>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</si>
  <si>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</si>
  <si>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</si>
  <si>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</si>
  <si>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</si>
  <si>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</si>
  <si>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</si>
  <si>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</si>
  <si>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</si>
  <si>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</si>
  <si>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</si>
  <si>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</si>
  <si>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</si>
  <si>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</si>
  <si>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</si>
  <si>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</si>
  <si>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</si>
  <si>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</si>
  <si>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</si>
  <si>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</si>
  <si>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</si>
  <si>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</si>
  <si>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</si>
  <si>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</si>
  <si>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</si>
  <si>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</si>
  <si>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</si>
  <si>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</si>
  <si>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</si>
  <si>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</si>
  <si>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</si>
  <si>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</si>
  <si>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</si>
  <si>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</si>
  <si>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</si>
  <si>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</si>
  <si>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</si>
  <si>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</si>
  <si>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</si>
  <si>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</si>
  <si>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</si>
  <si>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</si>
  <si>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</si>
  <si>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</si>
  <si>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</si>
  <si>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</si>
  <si>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</si>
  <si>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</si>
  <si>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</si>
  <si>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</si>
  <si>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</si>
  <si>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</si>
  <si>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</si>
  <si>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</si>
  <si>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</si>
  <si>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</si>
  <si>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</si>
  <si>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</si>
  <si>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</si>
  <si>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</si>
  <si>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</si>
  <si>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</si>
  <si>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</si>
  <si>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</si>
  <si>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</si>
  <si>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</si>
  <si>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</si>
  <si>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</si>
  <si>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</si>
  <si>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</si>
  <si>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</si>
  <si>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</si>
  <si>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</si>
  <si>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</si>
  <si>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</si>
  <si>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</si>
  <si>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</si>
  <si>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</si>
  <si>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</si>
  <si>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</si>
  <si>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</si>
  <si>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</si>
  <si>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</si>
  <si>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</si>
  <si>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</si>
  <si>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</si>
  <si>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</si>
  <si>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</si>
  <si>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</si>
  <si>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</si>
  <si>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</si>
  <si>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</si>
  <si>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</si>
  <si>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</si>
  <si>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</si>
  <si>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</si>
  <si>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</si>
  <si>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</si>
  <si>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</si>
  <si>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</si>
  <si>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</si>
  <si>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</si>
  <si>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</si>
  <si>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</si>
  <si>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</si>
  <si>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</si>
  <si>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</si>
  <si>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</si>
  <si>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</si>
  <si>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</si>
  <si>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</si>
  <si>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</si>
  <si>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</si>
  <si>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</si>
  <si>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</si>
  <si>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</si>
  <si>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</si>
  <si>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</si>
  <si>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</si>
  <si>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</si>
  <si>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</si>
  <si>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</si>
  <si>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</si>
  <si>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</si>
  <si>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</si>
  <si>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</si>
  <si>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</si>
  <si>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</si>
  <si>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</si>
  <si>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</si>
  <si>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</si>
  <si>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</si>
  <si>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</si>
  <si>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</si>
  <si>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</si>
  <si>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</si>
  <si>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</si>
  <si>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</si>
  <si>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</si>
  <si>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</si>
  <si>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</si>
  <si>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</si>
  <si>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</si>
  <si>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</si>
  <si>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</si>
  <si>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</si>
  <si>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</si>
  <si>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</si>
  <si>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</si>
  <si>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</si>
  <si>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</si>
  <si>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</si>
  <si>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</si>
  <si>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</si>
  <si>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</si>
  <si>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</si>
  <si>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</si>
  <si>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</si>
  <si>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</si>
  <si>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</si>
  <si>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</si>
  <si>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</si>
  <si>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</si>
  <si>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</si>
  <si>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</si>
  <si>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</si>
  <si>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</si>
  <si>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</si>
  <si>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</si>
  <si>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</si>
  <si>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</si>
  <si>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</si>
  <si>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</si>
  <si>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</si>
  <si>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</si>
  <si>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</si>
  <si>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</si>
  <si>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</si>
  <si>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</si>
  <si>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</si>
  <si>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</si>
  <si>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</si>
  <si>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</si>
  <si>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</si>
  <si>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</si>
  <si>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</si>
  <si>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</si>
  <si>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</si>
  <si>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</si>
  <si>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</si>
  <si>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</si>
  <si>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</si>
  <si>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</si>
  <si>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</si>
  <si>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</si>
  <si>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</si>
  <si>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</si>
  <si>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</si>
  <si>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</si>
  <si>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</si>
  <si>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</si>
  <si>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</si>
  <si>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</si>
  <si>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</si>
  <si>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</si>
  <si>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</si>
  <si>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</si>
  <si>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</si>
  <si>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</si>
  <si>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</si>
  <si>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</si>
  <si>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</si>
  <si>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</si>
  <si>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</si>
  <si>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</si>
  <si>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</si>
  <si>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</si>
  <si>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</si>
  <si>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</si>
  <si>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</si>
  <si>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</si>
  <si>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</si>
  <si>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</si>
  <si>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</si>
  <si>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</si>
  <si>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</si>
  <si>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</si>
  <si>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</si>
  <si>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</si>
  <si>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</si>
  <si>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</si>
  <si>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</si>
  <si>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</si>
  <si>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</si>
  <si>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</si>
  <si>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</si>
  <si>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</si>
  <si>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</si>
  <si>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</si>
  <si>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</si>
  <si>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</si>
  <si>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</si>
  <si>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</si>
  <si>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</si>
  <si>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</si>
  <si>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</si>
  <si>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</si>
  <si>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</si>
  <si>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</si>
  <si>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</si>
  <si>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</si>
  <si>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</si>
  <si>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</si>
  <si>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</si>
  <si>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</si>
  <si>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</si>
  <si>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</si>
  <si>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</si>
  <si>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</si>
  <si>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</si>
  <si>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</si>
  <si>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</si>
  <si>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</si>
  <si>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</si>
  <si>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</si>
  <si>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</si>
  <si>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</si>
  <si>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</si>
  <si>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</si>
  <si>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</si>
  <si>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</si>
  <si>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</si>
  <si>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</si>
  <si>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</si>
  <si>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</si>
  <si>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</si>
  <si>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</si>
  <si>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</si>
  <si>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</si>
  <si>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</si>
  <si>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</si>
  <si>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</si>
  <si>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</si>
  <si>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</si>
  <si>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</si>
  <si>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</si>
  <si>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</si>
  <si>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</si>
  <si>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</si>
  <si>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</si>
  <si>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</si>
  <si>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</si>
  <si>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</si>
  <si>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</si>
  <si>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</si>
  <si>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</si>
  <si>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</si>
  <si>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</si>
  <si>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</si>
  <si>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</si>
  <si>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</si>
  <si>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</si>
  <si>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</si>
  <si>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</si>
  <si>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</si>
  <si>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</si>
  <si>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</si>
  <si>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</si>
  <si>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</si>
  <si>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</si>
  <si>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</si>
  <si>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</si>
  <si>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</si>
  <si>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</si>
  <si>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</si>
  <si>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</si>
  <si>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</si>
  <si>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</si>
  <si>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</si>
  <si>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</si>
  <si>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</si>
  <si>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</si>
  <si>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</si>
  <si>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</si>
  <si>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</si>
  <si>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</si>
  <si>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</si>
  <si>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</si>
  <si>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</si>
  <si>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</si>
  <si>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</si>
  <si>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</si>
  <si>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</si>
  <si>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</si>
  <si>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</si>
  <si>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</si>
  <si>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</si>
  <si>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</si>
  <si>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</si>
  <si>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</si>
  <si>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</si>
  <si>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</si>
  <si>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</si>
  <si>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</si>
  <si>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</si>
  <si>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</si>
  <si>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</si>
  <si>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</si>
  <si>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</si>
  <si>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</si>
  <si>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</si>
  <si>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</si>
  <si>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</si>
  <si>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</si>
  <si>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</si>
  <si>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</si>
  <si>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</si>
  <si>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</si>
  <si>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</si>
  <si>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</si>
  <si>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</si>
  <si>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</si>
  <si>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</si>
  <si>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</si>
  <si>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</si>
  <si>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</si>
  <si>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</si>
  <si>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</si>
  <si>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</si>
  <si>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</si>
  <si>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</si>
  <si>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</si>
  <si>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</si>
  <si>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</si>
  <si>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</si>
  <si>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</si>
  <si>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</si>
  <si>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</si>
  <si>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</si>
  <si>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</si>
  <si>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</si>
  <si>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</si>
  <si>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</si>
  <si>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</si>
  <si>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</si>
  <si>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</si>
  <si>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</si>
  <si>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</si>
  <si>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</si>
  <si>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</si>
  <si>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</si>
  <si>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</si>
  <si>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</si>
  <si>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</si>
  <si>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</si>
  <si>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</si>
  <si>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</si>
  <si>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</si>
  <si>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</si>
  <si>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</si>
  <si>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</si>
  <si>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</si>
  <si>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</si>
  <si>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</si>
  <si>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</si>
  <si>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</si>
  <si>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</si>
  <si>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</si>
  <si>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</si>
  <si>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</si>
  <si>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</si>
  <si>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</si>
  <si>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</si>
  <si>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</si>
  <si>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</si>
  <si>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</si>
  <si>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</si>
  <si>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</si>
  <si>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</si>
  <si>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</si>
  <si>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</si>
  <si>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</si>
  <si>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</si>
  <si>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</si>
  <si>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</si>
  <si>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</si>
  <si>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</si>
  <si>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</si>
  <si>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</si>
  <si>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</si>
  <si>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</si>
  <si>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</si>
  <si>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</si>
  <si>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</si>
  <si>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</si>
  <si>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</si>
  <si>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</si>
  <si>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</si>
  <si>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</si>
  <si>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</si>
  <si>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</si>
  <si>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</si>
  <si>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</si>
  <si>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</si>
  <si>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</si>
  <si>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</si>
  <si>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</si>
  <si>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</si>
  <si>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</si>
  <si>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</si>
  <si>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</si>
  <si>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</si>
  <si>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</si>
  <si>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</si>
  <si>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</si>
  <si>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</si>
  <si>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</si>
  <si>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</si>
  <si>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</si>
  <si>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</si>
  <si>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</si>
  <si>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</si>
  <si>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</si>
  <si>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</si>
  <si>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</si>
  <si>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</si>
  <si>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</si>
  <si>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</si>
  <si>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</si>
  <si>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</si>
  <si>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</si>
  <si>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</si>
  <si>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</si>
  <si>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</si>
  <si>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</si>
  <si>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</si>
  <si>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</si>
  <si>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</si>
  <si>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</si>
  <si>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</si>
  <si>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</si>
  <si>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</si>
  <si>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</si>
  <si>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</si>
  <si>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</si>
  <si>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</si>
  <si>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</si>
  <si>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</si>
  <si>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</si>
  <si>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</si>
  <si>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</si>
  <si>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</si>
  <si>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</si>
  <si>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</si>
  <si>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</si>
  <si>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</si>
  <si>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</si>
  <si>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</si>
  <si>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</si>
  <si>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</si>
  <si>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</si>
  <si>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</si>
  <si>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</si>
  <si>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</si>
  <si>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</si>
  <si>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</si>
  <si>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</si>
  <si>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</si>
  <si>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</si>
  <si>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</si>
  <si>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</si>
  <si>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</si>
  <si>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</si>
  <si>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</si>
  <si>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</si>
  <si>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</si>
  <si>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</si>
  <si>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</si>
  <si>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</si>
  <si>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</si>
  <si>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</si>
  <si>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</si>
  <si>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</si>
  <si>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</si>
  <si>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</si>
  <si>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</si>
  <si>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</si>
  <si>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</si>
  <si>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</si>
  <si>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</si>
  <si>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</si>
  <si>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</si>
  <si>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</si>
  <si>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</si>
  <si>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</si>
  <si>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</si>
  <si>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</si>
  <si>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</si>
  <si>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</si>
  <si>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</si>
  <si>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</si>
  <si>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</si>
  <si>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</si>
  <si>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</si>
  <si>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</si>
  <si>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</si>
  <si>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</si>
  <si>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</si>
  <si>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</si>
  <si>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</si>
  <si>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</si>
  <si>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</si>
  <si>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</si>
  <si>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</si>
  <si>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</si>
  <si>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</si>
  <si>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</si>
  <si>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</si>
  <si>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</si>
  <si>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</si>
  <si>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</si>
  <si>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</si>
  <si>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</si>
  <si>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</si>
  <si>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</si>
  <si>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</si>
  <si>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</si>
  <si>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</si>
  <si>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</si>
  <si>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</si>
  <si>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</si>
  <si>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</si>
  <si>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</si>
  <si>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</si>
  <si>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</si>
  <si>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</si>
  <si>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</si>
  <si>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</si>
  <si>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</si>
  <si>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</si>
  <si>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</si>
  <si>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</si>
  <si>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</si>
  <si>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</si>
  <si>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</si>
  <si>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</si>
  <si>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</si>
  <si>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</si>
  <si>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</si>
  <si>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</si>
  <si>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</si>
  <si>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</si>
  <si>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</si>
  <si>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</si>
  <si>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</si>
  <si>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</si>
  <si>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</si>
  <si>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</si>
  <si>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</si>
  <si>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</si>
  <si>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</si>
  <si>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</si>
  <si>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</si>
  <si>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</si>
  <si>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</si>
  <si>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</si>
  <si>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</si>
  <si>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</si>
  <si>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</si>
  <si>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</si>
  <si>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</si>
  <si>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</si>
  <si>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</si>
  <si>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</si>
  <si>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</si>
  <si>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</si>
  <si>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</si>
  <si>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</si>
  <si>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</si>
  <si>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</si>
  <si>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</si>
  <si>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</si>
  <si>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</si>
  <si>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</si>
  <si>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</si>
  <si>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</si>
  <si>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</si>
  <si>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</si>
  <si>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</si>
  <si>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</si>
  <si>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</si>
  <si>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</si>
  <si>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</si>
  <si>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</si>
  <si>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</si>
  <si>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</si>
  <si>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</si>
  <si>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</si>
  <si>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</si>
  <si>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</si>
  <si>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</si>
  <si>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</si>
  <si>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</si>
  <si>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</si>
  <si>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</si>
  <si>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</si>
  <si>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</si>
  <si>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</si>
  <si>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</si>
  <si>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</si>
  <si>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</si>
  <si>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</si>
  <si>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</si>
  <si>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</si>
  <si>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</si>
  <si>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</si>
  <si>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</si>
  <si>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</si>
  <si>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</si>
  <si>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</si>
  <si>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</si>
  <si>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</si>
  <si>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</si>
  <si>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</si>
  <si>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</si>
  <si>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</si>
  <si>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</si>
  <si>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</si>
  <si>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</si>
  <si>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</si>
  <si>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</si>
  <si>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</si>
  <si>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</si>
  <si>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</si>
  <si>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</si>
  <si>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</si>
  <si>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</si>
  <si>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</si>
  <si>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</si>
  <si>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</si>
  <si>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</si>
  <si>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</si>
  <si>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</si>
  <si>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</si>
  <si>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</si>
  <si>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</si>
  <si>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</si>
  <si>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</si>
  <si>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</si>
  <si>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</si>
  <si>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</si>
  <si>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</si>
  <si>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</si>
  <si>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</si>
  <si>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</si>
  <si>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</si>
  <si>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</si>
  <si>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</si>
  <si>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</si>
  <si>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</si>
  <si>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</si>
  <si>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</si>
  <si>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</si>
  <si>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</si>
  <si>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</si>
  <si>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</si>
  <si>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</si>
  <si>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</si>
  <si>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</si>
  <si>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</si>
  <si>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</si>
  <si>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</si>
  <si>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</si>
  <si>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</si>
  <si>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</si>
  <si>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</si>
  <si>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</si>
  <si>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</si>
  <si>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</si>
  <si>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</si>
  <si>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</si>
  <si>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</si>
  <si>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</si>
  <si>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</si>
  <si>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</si>
  <si>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</si>
  <si>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</si>
  <si>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</si>
  <si>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</si>
  <si>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</si>
  <si>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</si>
  <si>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</si>
  <si>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</si>
  <si>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</si>
  <si>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</si>
  <si>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</si>
  <si>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</si>
  <si>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</si>
  <si>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</si>
  <si>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</si>
  <si>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</si>
  <si>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</si>
  <si>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</si>
  <si>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</si>
  <si>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</si>
  <si>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</si>
  <si>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</si>
  <si>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</si>
  <si>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</si>
  <si>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</si>
  <si>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</si>
  <si>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</si>
  <si>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</si>
  <si>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</si>
  <si>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</si>
  <si>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</si>
  <si>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</si>
  <si>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</si>
  <si>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</si>
  <si>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</si>
  <si>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</si>
  <si>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</si>
  <si>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</si>
  <si>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</si>
  <si>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</si>
  <si>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</si>
  <si>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</si>
  <si>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</si>
  <si>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</si>
  <si>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</si>
  <si>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</si>
  <si>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</si>
  <si>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</si>
  <si>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</si>
  <si>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</si>
  <si>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</si>
  <si>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</si>
  <si>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</si>
  <si>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</si>
  <si>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</si>
  <si>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</si>
  <si>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</si>
  <si>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</si>
  <si>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</si>
  <si>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</si>
  <si>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</si>
  <si>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</si>
  <si>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</si>
  <si>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</si>
  <si>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</si>
  <si>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</si>
  <si>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</si>
  <si>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</si>
  <si>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</si>
  <si>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</si>
  <si>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</si>
  <si>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</si>
  <si>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</si>
  <si>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</si>
  <si>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</si>
  <si>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</si>
  <si>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</si>
  <si>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</si>
  <si>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</si>
  <si>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</si>
  <si>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</si>
  <si>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</si>
  <si>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</si>
  <si>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</si>
  <si>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</si>
  <si>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</si>
  <si>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</si>
  <si>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</si>
  <si>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</si>
  <si>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</si>
  <si>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</si>
  <si>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</si>
  <si>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</si>
  <si>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</si>
  <si>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</si>
  <si>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</si>
  <si>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</si>
  <si>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</si>
  <si>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</si>
  <si>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</si>
  <si>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</si>
  <si>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</si>
  <si>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</si>
  <si>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</si>
  <si>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</si>
  <si>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</si>
  <si>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</si>
  <si>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</si>
  <si>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</si>
  <si>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</si>
  <si>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</si>
  <si>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</si>
  <si>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</si>
  <si>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</si>
  <si>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</si>
  <si>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</si>
  <si>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</si>
  <si>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</si>
  <si>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</si>
  <si>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</si>
  <si>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</si>
  <si>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</si>
  <si>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</si>
  <si>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</si>
  <si>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</si>
  <si>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</si>
  <si>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</si>
  <si>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</si>
  <si>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</si>
  <si>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</si>
  <si>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</si>
  <si>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</si>
  <si>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</si>
  <si>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</si>
  <si>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</si>
  <si>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</si>
  <si>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</si>
  <si>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</si>
  <si>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</si>
  <si>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</si>
  <si>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</si>
  <si>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</si>
  <si>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</si>
  <si>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</si>
  <si>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</si>
  <si>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</si>
  <si>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</si>
  <si>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</si>
  <si>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</si>
  <si>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</si>
  <si>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</si>
  <si>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</si>
  <si>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</si>
  <si>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</si>
  <si>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</si>
  <si>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</si>
  <si>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</si>
  <si>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</si>
  <si>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</si>
  <si>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</si>
  <si>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</si>
  <si>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</si>
  <si>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</si>
  <si>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</si>
  <si>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</si>
  <si>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</si>
  <si>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</si>
  <si>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</si>
  <si>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</si>
  <si>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</si>
  <si>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</si>
  <si>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</si>
  <si>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</si>
  <si>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</si>
  <si>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</si>
  <si>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</si>
  <si>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</si>
  <si>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</si>
  <si>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</si>
  <si>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</si>
  <si>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</si>
  <si>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</si>
  <si>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</si>
  <si>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</si>
  <si>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</si>
  <si>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</si>
  <si>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</si>
  <si>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</si>
  <si>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</si>
  <si>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</si>
  <si>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</si>
  <si>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</si>
  <si>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</si>
  <si>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</si>
  <si>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</si>
  <si>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</si>
  <si>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</si>
  <si>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</si>
  <si>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</si>
  <si>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</si>
  <si>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</si>
  <si>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</si>
  <si>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</si>
  <si>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</si>
  <si>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</si>
  <si>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</si>
  <si>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</si>
  <si>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</si>
  <si>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</si>
  <si>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</si>
  <si>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</si>
  <si>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</si>
  <si>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</si>
  <si>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</si>
  <si>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</si>
  <si>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</si>
  <si>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</si>
  <si>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</si>
  <si>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</si>
  <si>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</si>
  <si>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</si>
  <si>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</si>
  <si>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</si>
  <si>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</si>
  <si>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</si>
  <si>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</si>
  <si>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</si>
  <si>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</si>
  <si>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</si>
  <si>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</si>
  <si>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</si>
  <si>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</si>
  <si>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</si>
  <si>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</si>
  <si>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</si>
  <si>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</si>
  <si>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</si>
  <si>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</si>
  <si>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</si>
  <si>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</si>
  <si>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</si>
  <si>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</si>
  <si>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</si>
  <si>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</si>
  <si>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</si>
  <si>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</si>
  <si>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</si>
  <si>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</si>
  <si>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</si>
  <si>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</si>
  <si>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</si>
  <si>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</si>
  <si>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</si>
  <si>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</si>
  <si>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</si>
  <si>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</si>
  <si>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</si>
  <si>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</si>
  <si>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</si>
  <si>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</si>
  <si>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</si>
  <si>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</si>
  <si>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</si>
  <si>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</si>
  <si>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</si>
  <si>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</si>
  <si>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</si>
  <si>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</si>
  <si>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</si>
  <si>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</si>
  <si>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</si>
  <si>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</si>
  <si>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</si>
  <si>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</si>
  <si>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</si>
  <si>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</si>
  <si>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</si>
  <si>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</si>
  <si>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</si>
  <si>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</si>
  <si>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</si>
  <si>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</si>
  <si>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</si>
  <si>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</si>
  <si>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</si>
  <si>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</si>
  <si>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</si>
  <si>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</si>
  <si>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</si>
  <si>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</si>
  <si>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</si>
  <si>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</si>
  <si>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</si>
  <si>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</si>
  <si>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</si>
  <si>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</si>
  <si>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</si>
  <si>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</si>
  <si>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</si>
  <si>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</si>
  <si>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</si>
  <si>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</si>
  <si>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</si>
  <si>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</si>
  <si>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</si>
  <si>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</si>
  <si>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</si>
  <si>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</si>
  <si>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</si>
  <si>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</si>
  <si>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</si>
  <si>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</si>
  <si>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</si>
  <si>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</si>
  <si>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</si>
  <si>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</si>
  <si>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</si>
  <si>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</si>
  <si>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</si>
  <si>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</si>
  <si>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</si>
  <si>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</si>
  <si>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</si>
  <si>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</si>
  <si>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</si>
  <si>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</si>
  <si>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</si>
  <si>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</si>
  <si>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</si>
  <si>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</si>
  <si>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</si>
  <si>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</si>
  <si>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</si>
  <si>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</si>
  <si>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</si>
  <si>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</si>
  <si>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</si>
  <si>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</si>
  <si>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</si>
  <si>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</si>
  <si>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</si>
  <si>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</si>
  <si>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</si>
  <si>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</si>
  <si>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</si>
  <si>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</si>
  <si>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</si>
  <si>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</si>
  <si>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</si>
  <si>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</si>
  <si>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</si>
  <si>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</si>
  <si>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</si>
  <si>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</si>
  <si>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</si>
  <si>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</si>
  <si>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</si>
  <si>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</si>
  <si>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</si>
  <si>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</si>
  <si>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</si>
  <si>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</si>
  <si>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</si>
  <si>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</si>
  <si>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</si>
  <si>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</si>
  <si>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</si>
  <si>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</si>
  <si>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</si>
  <si>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</si>
  <si>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</si>
  <si>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</si>
  <si>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</si>
  <si>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</si>
  <si>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</si>
  <si>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</si>
  <si>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</si>
  <si>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</si>
  <si>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</si>
  <si>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</si>
  <si>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</si>
  <si>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</si>
  <si>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</si>
  <si>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</si>
  <si>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</si>
  <si>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</si>
  <si>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</si>
  <si>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</si>
  <si>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</si>
  <si>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</si>
  <si>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</si>
  <si>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</si>
  <si>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</si>
  <si>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</si>
  <si>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</si>
  <si>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</si>
  <si>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</si>
  <si>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</si>
  <si>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</si>
  <si>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</si>
  <si>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</si>
  <si>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</si>
  <si>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</si>
  <si>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</si>
  <si>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</si>
  <si>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</si>
  <si>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</si>
  <si>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</si>
  <si>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</si>
  <si>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</si>
  <si>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</si>
  <si>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</si>
  <si>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</si>
  <si>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</si>
  <si>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</si>
  <si>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</si>
  <si>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</si>
  <si>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</si>
  <si>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</si>
  <si>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</si>
  <si>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</si>
  <si>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</si>
  <si>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</si>
  <si>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</si>
  <si>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</si>
  <si>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</si>
  <si>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</si>
  <si>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</si>
  <si>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</si>
  <si>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</si>
  <si>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</si>
  <si>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</si>
  <si>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</si>
  <si>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</si>
  <si>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</si>
  <si>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</si>
  <si>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</si>
  <si>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</si>
  <si>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</si>
  <si>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</si>
  <si>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</si>
  <si>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</si>
  <si>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</si>
  <si>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</si>
  <si>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</si>
  <si>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</si>
  <si>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</si>
  <si>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</si>
  <si>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</si>
  <si>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</si>
  <si>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</si>
  <si>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</si>
  <si>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</si>
  <si>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</si>
  <si>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</si>
  <si>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</si>
  <si>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</si>
  <si>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</si>
  <si>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</si>
  <si>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</si>
  <si>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</si>
  <si>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</si>
  <si>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</si>
  <si>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</si>
  <si>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</si>
  <si>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</si>
  <si>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</si>
  <si>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</si>
  <si>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</si>
  <si>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</si>
  <si>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</si>
  <si>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</si>
  <si>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</si>
  <si>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</si>
  <si>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</si>
  <si>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</si>
  <si>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</si>
  <si>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</si>
  <si>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</si>
  <si>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</si>
  <si>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</si>
  <si>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</si>
  <si>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</si>
  <si>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</si>
  <si>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</si>
  <si>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</si>
  <si>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</si>
  <si>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</si>
  <si>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</si>
  <si>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</si>
  <si>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</si>
  <si>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</si>
  <si>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</si>
  <si>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</si>
  <si>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</si>
  <si>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</si>
  <si>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</si>
  <si>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</si>
  <si>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</si>
  <si>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</si>
  <si>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</si>
  <si>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</si>
  <si>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</si>
  <si>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</si>
  <si>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</si>
  <si>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</si>
  <si>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</si>
  <si>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</si>
  <si>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</si>
  <si>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</si>
  <si>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</si>
  <si>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</si>
  <si>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</si>
  <si>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</si>
  <si>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</si>
  <si>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</si>
  <si>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</si>
  <si>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</si>
  <si>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</si>
  <si>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</si>
  <si>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</si>
  <si>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</si>
  <si>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</si>
  <si>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</si>
  <si>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</si>
  <si>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</si>
  <si>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</si>
  <si>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</si>
  <si>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</si>
  <si>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</si>
  <si>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</si>
  <si>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</si>
  <si>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</si>
  <si>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</si>
  <si>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</si>
  <si>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</si>
  <si>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</si>
  <si>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</si>
  <si>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</si>
  <si>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</si>
  <si>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</si>
  <si>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</si>
  <si>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</si>
  <si>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</si>
  <si>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</si>
  <si>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</si>
  <si>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</si>
  <si>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</si>
  <si>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</si>
  <si>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</si>
  <si>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</si>
  <si>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</si>
  <si>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</si>
  <si>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</si>
  <si>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</si>
  <si>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</si>
  <si>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</si>
  <si>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</si>
  <si>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</si>
  <si>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</si>
  <si>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</si>
  <si>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</si>
  <si>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</si>
  <si>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</si>
  <si>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</si>
  <si>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</si>
  <si>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</si>
  <si>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</si>
  <si>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</si>
  <si>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</si>
  <si>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</si>
  <si>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</si>
  <si>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</si>
  <si>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</si>
  <si>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</si>
  <si>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</si>
  <si>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</si>
  <si>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</si>
  <si>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</si>
  <si>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</si>
  <si>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</si>
  <si>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</si>
  <si>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</si>
  <si>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</si>
  <si>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</si>
  <si>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</si>
  <si>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</si>
  <si>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</si>
  <si>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</si>
  <si>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</si>
  <si>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</si>
  <si>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</si>
  <si>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</si>
  <si>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</si>
  <si>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</si>
  <si>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</si>
  <si>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</si>
  <si>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</si>
  <si>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</si>
  <si>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</si>
  <si>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</si>
  <si>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</si>
  <si>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</si>
  <si>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</si>
  <si>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</si>
  <si>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</si>
  <si>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</si>
  <si>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</si>
  <si>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</si>
  <si>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</si>
  <si>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</si>
  <si>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</si>
  <si>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</si>
  <si>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</si>
  <si>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</si>
  <si>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</si>
  <si>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</si>
  <si>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</si>
  <si>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</si>
  <si>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</si>
  <si>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</si>
  <si>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</si>
  <si>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</si>
  <si>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</si>
  <si>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</si>
  <si>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</si>
  <si>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</si>
  <si>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</si>
  <si>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</si>
  <si>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</si>
  <si>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</si>
  <si>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</si>
  <si>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</si>
  <si>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</si>
  <si>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</si>
  <si>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</si>
  <si>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</si>
  <si>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</si>
  <si>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</si>
  <si>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</si>
  <si>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</si>
  <si>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</si>
  <si>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</si>
  <si>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</si>
  <si>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</si>
  <si>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</si>
  <si>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</si>
  <si>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</si>
  <si>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</si>
  <si>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</si>
  <si>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</si>
  <si>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</si>
  <si>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</si>
  <si>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</si>
  <si>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</si>
  <si>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</si>
  <si>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</si>
  <si>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</si>
  <si>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</si>
  <si>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</si>
  <si>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</si>
  <si>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</si>
  <si>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</si>
  <si>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</si>
  <si>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</si>
  <si>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</si>
  <si>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</si>
  <si>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</si>
  <si>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</si>
  <si>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</si>
  <si>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</si>
  <si>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</si>
  <si>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</si>
  <si>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</si>
  <si>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</si>
  <si>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</si>
  <si>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</si>
  <si>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</si>
  <si>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</si>
  <si>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</si>
  <si>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</si>
  <si>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</si>
  <si>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</si>
  <si>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</si>
  <si>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</si>
  <si>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</si>
  <si>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</si>
  <si>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</si>
  <si>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</si>
  <si>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</si>
  <si>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</si>
  <si>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</si>
  <si>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</si>
  <si>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</si>
  <si>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</si>
  <si>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</si>
  <si>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</si>
  <si>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</si>
  <si>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</si>
  <si>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</si>
  <si>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</si>
  <si>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</si>
  <si>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</si>
  <si>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</si>
  <si>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</si>
  <si>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</si>
  <si>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</si>
  <si>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</si>
  <si>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</si>
  <si>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</si>
  <si>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</si>
  <si>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</si>
  <si>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</si>
  <si>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</si>
  <si>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</si>
  <si>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</si>
  <si>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</si>
  <si>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</si>
  <si>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</si>
  <si>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</si>
  <si>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</si>
  <si>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</si>
  <si>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</si>
  <si>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</si>
  <si>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</si>
  <si>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</si>
  <si>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</si>
  <si>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</si>
  <si>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</si>
  <si>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</si>
  <si>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</si>
  <si>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</si>
  <si>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</si>
  <si>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</si>
  <si>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</si>
  <si>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</si>
  <si>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</si>
  <si>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</si>
  <si>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</si>
  <si>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</si>
  <si>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</si>
  <si>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</si>
  <si>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</si>
  <si>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</si>
  <si>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</si>
  <si>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</si>
  <si>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</si>
  <si>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</si>
  <si>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</si>
  <si>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</si>
  <si>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</si>
  <si>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</si>
  <si>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</si>
  <si>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</si>
  <si>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</si>
  <si>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</si>
  <si>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</si>
  <si>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</si>
  <si>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</si>
  <si>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</si>
  <si>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</si>
  <si>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</si>
  <si>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</si>
  <si>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</si>
  <si>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</si>
  <si>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</si>
  <si>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</si>
  <si>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</si>
  <si>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</si>
  <si>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</si>
  <si>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</si>
  <si>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</si>
  <si>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</si>
  <si>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</si>
  <si>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</si>
  <si>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</si>
  <si>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</si>
  <si>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</si>
  <si>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</si>
  <si>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</si>
  <si>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</si>
  <si>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</si>
  <si>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</si>
  <si>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</si>
  <si>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</si>
  <si>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</si>
  <si>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</si>
  <si>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</si>
  <si>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</si>
  <si>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</si>
  <si>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</si>
  <si>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</si>
  <si>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</si>
  <si>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</si>
  <si>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</si>
  <si>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</si>
  <si>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</si>
  <si>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</si>
  <si>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</si>
  <si>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</si>
  <si>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</si>
  <si>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</si>
  <si>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</si>
  <si>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</si>
  <si>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</si>
  <si>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</si>
  <si>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</si>
  <si>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</si>
  <si>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</si>
  <si>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</si>
  <si>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</si>
  <si>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</si>
  <si>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</si>
  <si>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</si>
  <si>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</si>
  <si>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</si>
  <si>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</si>
  <si>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</si>
  <si>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</si>
  <si>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</si>
  <si>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</si>
  <si>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</si>
  <si>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</si>
  <si>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</si>
  <si>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</si>
  <si>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</si>
  <si>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</si>
  <si>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</si>
  <si>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</si>
  <si>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</si>
  <si>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</si>
  <si>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</si>
  <si>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</si>
  <si>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</si>
  <si>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</si>
  <si>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</si>
  <si>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</si>
  <si>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</si>
  <si>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</si>
  <si>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</si>
  <si>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</si>
  <si>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</si>
  <si>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</si>
  <si>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</si>
  <si>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</si>
  <si>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</si>
  <si>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</si>
  <si>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</si>
  <si>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</si>
  <si>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</si>
  <si>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</si>
  <si>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</si>
  <si>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</si>
  <si>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</si>
  <si>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</si>
  <si>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</si>
  <si>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</si>
  <si>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</si>
  <si>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</si>
  <si>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</si>
  <si>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</si>
  <si>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</si>
  <si>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</si>
  <si>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</si>
  <si>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</si>
  <si>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</si>
  <si>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</si>
  <si>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</si>
  <si>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</si>
  <si>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</si>
  <si>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</si>
  <si>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</si>
  <si>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</si>
  <si>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</si>
  <si>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</si>
  <si>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</si>
  <si>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</si>
  <si>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</si>
  <si>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</si>
  <si>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</si>
  <si>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</si>
  <si>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</si>
  <si>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</si>
  <si>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</si>
  <si>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</si>
  <si>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</si>
  <si>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</si>
  <si>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</si>
  <si>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</si>
  <si>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</si>
  <si>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</si>
  <si>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</si>
  <si>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</si>
  <si>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</si>
  <si>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</si>
  <si>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</si>
  <si>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</si>
  <si>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</si>
  <si>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</si>
  <si>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</si>
  <si>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</si>
  <si>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</si>
  <si>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</si>
  <si>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</si>
  <si>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</si>
  <si>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</si>
  <si>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</si>
  <si>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</si>
  <si>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</si>
  <si>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</si>
  <si>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</si>
  <si>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</si>
  <si>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</si>
  <si>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</si>
  <si>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</si>
  <si>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</si>
  <si>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</si>
  <si>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</si>
  <si>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</si>
  <si>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</si>
  <si>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</si>
  <si>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</si>
  <si>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</si>
  <si>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</si>
  <si>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</si>
  <si>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</si>
  <si>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</si>
  <si>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</si>
  <si>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</si>
  <si>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</si>
  <si>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</si>
  <si>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</si>
  <si>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</si>
  <si>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</si>
  <si>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</si>
  <si>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</si>
  <si>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</si>
  <si>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</si>
  <si>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</si>
  <si>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</si>
  <si>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</si>
  <si>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</si>
  <si>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</si>
  <si>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</si>
  <si>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</si>
  <si>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</si>
  <si>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</si>
  <si>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</si>
  <si>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</si>
  <si>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</si>
  <si>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</si>
  <si>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</si>
  <si>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</si>
  <si>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</si>
  <si>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</si>
  <si>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</si>
  <si>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</si>
  <si>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</si>
  <si>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</si>
  <si>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</si>
  <si>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</si>
  <si>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</si>
  <si>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</si>
  <si>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</si>
  <si>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</si>
  <si>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</si>
  <si>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</si>
  <si>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</si>
  <si>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</si>
  <si>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</si>
  <si>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</si>
  <si>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</si>
  <si>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</si>
  <si>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</si>
  <si>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</si>
  <si>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</si>
  <si>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</si>
  <si>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</si>
  <si>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</si>
  <si>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</si>
  <si>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</si>
  <si>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</si>
  <si>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</si>
  <si>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</si>
  <si>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</si>
  <si>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</si>
  <si>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</si>
  <si>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</si>
  <si>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</si>
  <si>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</si>
  <si>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</si>
  <si>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</si>
  <si>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</si>
  <si>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</si>
  <si>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</si>
  <si>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</si>
  <si>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</si>
  <si>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</si>
  <si>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</si>
  <si>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</si>
  <si>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</si>
  <si>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</si>
  <si>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</si>
  <si>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</si>
  <si>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</si>
  <si>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</si>
  <si>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</si>
  <si>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</si>
  <si>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</si>
  <si>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</si>
  <si>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</si>
  <si>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</si>
  <si>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</si>
  <si>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</si>
  <si>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</si>
  <si>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</si>
  <si>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</si>
  <si>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</si>
  <si>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</si>
  <si>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</si>
  <si>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</si>
  <si>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</si>
  <si>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</si>
  <si>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</si>
  <si>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</si>
  <si>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</si>
  <si>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</si>
  <si>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</si>
  <si>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</si>
  <si>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</si>
  <si>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</si>
  <si>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</si>
  <si>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</si>
  <si>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</si>
  <si>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</si>
  <si>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</si>
  <si>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</si>
  <si>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</si>
  <si>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</si>
  <si>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</si>
  <si>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</si>
  <si>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</si>
  <si>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</si>
  <si>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</si>
  <si>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</si>
  <si>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</si>
  <si>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</si>
  <si>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</si>
  <si>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</si>
  <si>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</si>
  <si>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</si>
  <si>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</si>
  <si>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</si>
  <si>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</si>
  <si>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</si>
  <si>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</si>
  <si>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</si>
  <si>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</si>
  <si>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</si>
  <si>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</si>
  <si>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</si>
  <si>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</si>
  <si>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</si>
  <si>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</si>
  <si>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</si>
  <si>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</si>
  <si>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</si>
  <si>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</si>
  <si>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</si>
  <si>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</si>
  <si>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</si>
  <si>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</si>
  <si>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</si>
  <si>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</si>
  <si>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</si>
  <si>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</si>
  <si>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</si>
  <si>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</si>
  <si>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</si>
  <si>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</si>
  <si>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</si>
  <si>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</si>
  <si>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</si>
  <si>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</si>
  <si>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</si>
  <si>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</si>
  <si>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</si>
  <si>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</si>
  <si>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</si>
  <si>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</si>
  <si>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</si>
  <si>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</si>
  <si>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</si>
  <si>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</si>
  <si>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</si>
  <si>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</si>
  <si>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</si>
  <si>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</si>
  <si>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</si>
  <si>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</si>
  <si>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</si>
  <si>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</si>
  <si>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</si>
  <si>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</si>
  <si>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</si>
  <si>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</si>
  <si>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</si>
  <si>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</si>
  <si>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</si>
  <si>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</si>
  <si>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</si>
  <si>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</si>
  <si>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</si>
  <si>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</si>
  <si>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</si>
  <si>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</si>
  <si>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</si>
  <si>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</si>
  <si>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</si>
  <si>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</si>
  <si>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</si>
  <si>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</si>
  <si>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</si>
  <si>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</si>
  <si>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</si>
  <si>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</si>
  <si>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</si>
  <si>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</si>
  <si>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</si>
  <si>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</si>
  <si>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</si>
  <si>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</si>
  <si>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</si>
  <si>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</si>
  <si>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</si>
  <si>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</si>
  <si>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</si>
  <si>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</si>
  <si>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</si>
  <si>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</si>
  <si>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</si>
  <si>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</si>
  <si>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</si>
  <si>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</si>
  <si>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</si>
  <si>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</si>
  <si>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</si>
  <si>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</si>
  <si>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</si>
  <si>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</si>
  <si>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</si>
  <si>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</si>
  <si>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</si>
  <si>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</si>
  <si>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</si>
  <si>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</si>
  <si>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</si>
  <si>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</si>
  <si>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</si>
  <si>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</si>
  <si>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</si>
  <si>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</si>
  <si>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</si>
  <si>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</si>
  <si>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</si>
  <si>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</si>
  <si>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</si>
  <si>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</si>
  <si>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</si>
  <si>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</si>
  <si>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</si>
  <si>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</si>
  <si>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</si>
  <si>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</si>
  <si>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</si>
  <si>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</si>
  <si>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</si>
  <si>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</si>
  <si>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</si>
  <si>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</si>
  <si>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</si>
  <si>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</si>
  <si>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</si>
  <si>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</si>
  <si>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</si>
  <si>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</si>
  <si>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</si>
  <si>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</si>
  <si>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</si>
  <si>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</si>
  <si>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</si>
  <si>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</si>
  <si>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</si>
  <si>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</si>
  <si>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</si>
  <si>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</si>
  <si>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</si>
  <si>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</si>
  <si>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</si>
  <si>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</si>
  <si>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</si>
  <si>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</si>
  <si>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</si>
  <si>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</si>
  <si>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</si>
  <si>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</si>
  <si>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</si>
  <si>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</si>
  <si>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</si>
  <si>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</si>
  <si>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</si>
  <si>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</si>
  <si>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</si>
  <si>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</si>
  <si>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</si>
  <si>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</si>
  <si>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</si>
  <si>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</si>
  <si>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</si>
  <si>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</si>
  <si>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</si>
  <si>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</si>
  <si>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</si>
  <si>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</si>
  <si>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</si>
  <si>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</si>
  <si>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</si>
  <si>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</si>
  <si>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</si>
  <si>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</si>
  <si>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</si>
  <si>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</si>
  <si>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</si>
  <si>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</si>
  <si>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</si>
  <si>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</si>
  <si>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</si>
  <si>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</si>
  <si>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</si>
  <si>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</si>
  <si>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</si>
  <si>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</si>
  <si>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</si>
  <si>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</si>
  <si>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</si>
  <si>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</si>
  <si>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</si>
  <si>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</si>
  <si>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</si>
  <si>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</si>
  <si>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</si>
  <si>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</si>
  <si>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</si>
  <si>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</si>
  <si>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</si>
  <si>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</si>
  <si>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</si>
  <si>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</si>
  <si>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</si>
  <si>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</si>
  <si>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</si>
  <si>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</si>
  <si>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</si>
  <si>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</si>
  <si>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</si>
  <si>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</si>
  <si>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</si>
  <si>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</si>
  <si>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</si>
  <si>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</si>
  <si>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</si>
  <si>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</si>
  <si>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</si>
  <si>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</si>
  <si>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</si>
  <si>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</si>
  <si>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</si>
  <si>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</si>
  <si>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</si>
  <si>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</si>
  <si>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</si>
  <si>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</si>
  <si>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</si>
  <si>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</si>
  <si>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</si>
  <si>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</si>
  <si>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</si>
  <si>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</si>
  <si>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</si>
  <si>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</si>
  <si>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</si>
  <si>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</si>
  <si>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</si>
  <si>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</si>
  <si>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</si>
  <si>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</si>
  <si>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</si>
  <si>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</si>
  <si>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</si>
  <si>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</si>
  <si>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</si>
  <si>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</si>
  <si>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</si>
  <si>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</si>
  <si>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</si>
  <si>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</si>
  <si>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</si>
  <si>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</si>
  <si>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</si>
  <si>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</si>
  <si>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</si>
  <si>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</si>
  <si>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</si>
  <si>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</si>
  <si>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</si>
  <si>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</si>
  <si>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</si>
  <si>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</si>
  <si>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</si>
  <si>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</si>
  <si>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</si>
  <si>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</si>
  <si>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</si>
  <si>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</si>
  <si>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</si>
  <si>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</si>
  <si>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</si>
  <si>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</si>
  <si>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</si>
  <si>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</si>
  <si>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</si>
  <si>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</si>
  <si>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</si>
  <si>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</si>
  <si>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</si>
  <si>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</si>
  <si>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</si>
  <si>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</si>
  <si>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</si>
  <si>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</si>
  <si>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</si>
  <si>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</si>
  <si>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</si>
  <si>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</si>
  <si>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</si>
  <si>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</si>
  <si>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</si>
  <si>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</si>
  <si>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</si>
  <si>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</si>
  <si>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</si>
  <si>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</si>
  <si>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</si>
  <si>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</si>
  <si>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</si>
  <si>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</si>
  <si>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</si>
  <si>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</si>
  <si>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</si>
  <si>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</si>
  <si>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</si>
  <si>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</si>
  <si>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</si>
  <si>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</si>
  <si>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</si>
  <si>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</si>
  <si>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</si>
  <si>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</si>
  <si>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</si>
  <si>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</si>
  <si>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</si>
  <si>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</si>
  <si>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</si>
  <si>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</si>
  <si>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</si>
  <si>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</si>
  <si>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</si>
  <si>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</si>
  <si>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</si>
  <si>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</si>
  <si>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</si>
  <si>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</si>
  <si>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</si>
  <si>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</si>
  <si>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</si>
  <si>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</si>
  <si>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</si>
  <si>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</si>
  <si>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</si>
  <si>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</si>
  <si>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</si>
  <si>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</si>
  <si>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</si>
  <si>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</si>
  <si>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</si>
  <si>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</si>
  <si>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</si>
  <si>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</si>
  <si>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</si>
  <si>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</si>
  <si>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</si>
  <si>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</si>
  <si>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</si>
  <si>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</si>
  <si>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</si>
  <si>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</si>
  <si>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</si>
  <si>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</si>
  <si>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</si>
  <si>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</si>
  <si>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</si>
  <si>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</si>
  <si>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</si>
  <si>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</si>
  <si>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</si>
  <si>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</si>
  <si>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</si>
  <si>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</si>
  <si>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</si>
  <si>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</si>
  <si>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</si>
  <si>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</si>
  <si>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</si>
  <si>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</si>
  <si>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</si>
  <si>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</si>
  <si>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</si>
  <si>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</si>
  <si>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</si>
  <si>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</si>
  <si>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</si>
  <si>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</si>
  <si>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</si>
  <si>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</si>
  <si>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</si>
  <si>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</si>
  <si>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</si>
  <si>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</si>
  <si>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</si>
  <si>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</si>
  <si>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</si>
  <si>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</si>
  <si>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</si>
  <si>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</si>
  <si>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</si>
  <si>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</si>
  <si>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</si>
  <si>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</si>
  <si>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</si>
  <si>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</si>
  <si>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</si>
  <si>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</si>
  <si>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</si>
  <si>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</si>
  <si>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</si>
  <si>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</si>
  <si>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</si>
  <si>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</si>
  <si>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</si>
  <si>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</si>
  <si>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</si>
  <si>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</si>
  <si>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</si>
  <si>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</si>
  <si>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</si>
  <si>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</si>
  <si>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</si>
  <si>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</si>
  <si>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</si>
  <si>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</si>
  <si>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</si>
  <si>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</si>
  <si>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</si>
  <si>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</si>
  <si>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</si>
  <si>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</si>
  <si>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</si>
  <si>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</si>
  <si>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</si>
  <si>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</si>
  <si>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</si>
  <si>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</si>
  <si>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</si>
  <si>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</si>
  <si>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</si>
  <si>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</si>
  <si>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</si>
  <si>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</si>
  <si>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</si>
  <si>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</si>
  <si>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</si>
  <si>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</si>
  <si>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</si>
  <si>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</si>
  <si>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</si>
  <si>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</si>
  <si>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</si>
  <si>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</si>
  <si>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</si>
  <si>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</si>
  <si>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</si>
  <si>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</si>
  <si>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</si>
  <si>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</si>
  <si>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</si>
  <si>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</si>
  <si>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</si>
  <si>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</si>
  <si>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</si>
  <si>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</si>
  <si>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</si>
  <si>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</si>
  <si>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</si>
  <si>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</si>
  <si>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</si>
  <si>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</si>
  <si>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</si>
  <si>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</si>
  <si>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</si>
  <si>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</si>
  <si>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</si>
  <si>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</si>
  <si>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</si>
  <si>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</si>
  <si>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</si>
  <si>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</si>
  <si>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</si>
  <si>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</si>
  <si>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</si>
  <si>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</si>
  <si>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</si>
  <si>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</si>
  <si>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</si>
  <si>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</si>
  <si>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</si>
  <si>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</si>
  <si>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</si>
  <si>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</si>
  <si>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</si>
  <si>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</si>
  <si>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</si>
  <si>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</si>
  <si>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</si>
  <si>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</si>
  <si>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</si>
  <si>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</si>
  <si>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</si>
  <si>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</si>
  <si>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</si>
  <si>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</si>
  <si>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</si>
  <si>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</si>
  <si>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</si>
  <si>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</si>
  <si>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</si>
  <si>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</si>
  <si>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</si>
  <si>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</si>
  <si>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</si>
  <si>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</si>
  <si>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</si>
  <si>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</si>
  <si>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</si>
  <si>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</si>
  <si>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</si>
  <si>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</si>
  <si>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</si>
  <si>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</si>
  <si>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</si>
  <si>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</si>
  <si>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</si>
  <si>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</si>
  <si>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</si>
  <si>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</si>
  <si>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</si>
  <si>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</si>
  <si>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</si>
  <si>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</si>
  <si>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</si>
  <si>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</si>
  <si>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</si>
  <si>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</si>
  <si>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</si>
  <si>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</si>
  <si>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</si>
  <si>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</si>
  <si>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</si>
  <si>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</si>
  <si>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</si>
  <si>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</si>
  <si>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</si>
  <si>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</si>
  <si>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</si>
  <si>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</si>
  <si>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</si>
  <si>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</si>
  <si>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</si>
  <si>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</si>
  <si>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</si>
  <si>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</si>
  <si>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</si>
  <si>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</si>
  <si>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</si>
  <si>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</si>
  <si>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</si>
  <si>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</si>
  <si>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</si>
  <si>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</si>
  <si>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</si>
  <si>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</si>
  <si>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</si>
  <si>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</si>
  <si>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</si>
  <si>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</si>
  <si>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</si>
  <si>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</si>
  <si>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</si>
  <si>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</si>
  <si>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</si>
  <si>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</si>
  <si>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</si>
  <si>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</si>
  <si>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</si>
  <si>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</si>
  <si>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</si>
  <si>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</si>
  <si>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</si>
  <si>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</si>
  <si>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</si>
  <si>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</si>
  <si>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</si>
  <si>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</si>
  <si>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</si>
  <si>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</si>
  <si>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</si>
  <si>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</si>
  <si>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</si>
  <si>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</si>
  <si>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</si>
  <si>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</si>
  <si>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</si>
  <si>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</si>
  <si>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</si>
  <si>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</si>
  <si>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</si>
  <si>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</si>
  <si>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</si>
  <si>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</si>
  <si>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</si>
  <si>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</si>
  <si>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</si>
  <si>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</si>
  <si>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</si>
  <si>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</si>
  <si>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</si>
  <si>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</si>
  <si>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</si>
  <si>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</si>
  <si>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</si>
  <si>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</si>
  <si>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</si>
  <si>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</si>
  <si>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</si>
  <si>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</si>
  <si>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</si>
  <si>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</si>
  <si>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</si>
  <si>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</si>
  <si>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</si>
  <si>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</si>
  <si>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</si>
  <si>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</si>
  <si>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</si>
  <si>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</si>
  <si>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</si>
  <si>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</si>
  <si>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</si>
  <si>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</si>
  <si>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</si>
  <si>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</si>
  <si>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</si>
  <si>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</si>
  <si>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</si>
  <si>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</si>
  <si>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</si>
  <si>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</si>
  <si>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</si>
  <si>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</si>
  <si>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</si>
  <si>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</si>
  <si>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</si>
  <si>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</si>
  <si>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</si>
  <si>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</si>
  <si>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</si>
  <si>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</si>
  <si>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</si>
  <si>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</si>
  <si>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</si>
  <si>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</si>
  <si>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</si>
  <si>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</si>
  <si>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</si>
  <si>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</si>
  <si>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</si>
  <si>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</si>
  <si>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</si>
  <si>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</si>
  <si>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</si>
  <si>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</si>
  <si>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</si>
  <si>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</si>
  <si>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</si>
  <si>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</si>
  <si>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</si>
  <si>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</si>
  <si>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</si>
  <si>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</si>
  <si>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</si>
  <si>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</si>
  <si>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</si>
  <si>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</si>
  <si>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</si>
  <si>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</si>
  <si>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</si>
  <si>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</si>
  <si>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</si>
  <si>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</si>
  <si>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</si>
  <si>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</si>
  <si>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</si>
  <si>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</si>
  <si>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</si>
  <si>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</si>
  <si>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</si>
  <si>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</si>
  <si>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</si>
  <si>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</si>
  <si>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</si>
  <si>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</si>
  <si>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</si>
  <si>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</si>
  <si>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</si>
  <si>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</si>
  <si>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</si>
  <si>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</si>
  <si>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</si>
  <si>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</si>
  <si>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</si>
  <si>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</si>
  <si>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</si>
  <si>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</si>
  <si>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</si>
  <si>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</si>
  <si>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</si>
  <si>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</si>
  <si>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</si>
  <si>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</si>
  <si>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</si>
  <si>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</si>
  <si>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</si>
  <si>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</si>
  <si>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</si>
  <si>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</si>
  <si>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</si>
  <si>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</si>
  <si>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</si>
  <si>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</si>
  <si>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</si>
  <si>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</si>
  <si>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</si>
  <si>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</si>
  <si>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</si>
  <si>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</si>
  <si>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</si>
  <si>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</si>
  <si>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</si>
  <si>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</si>
  <si>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</si>
  <si>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</si>
  <si>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</si>
  <si>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</si>
  <si>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</si>
  <si>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</si>
  <si>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</si>
  <si>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</si>
  <si>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</si>
  <si>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</si>
  <si>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</si>
  <si>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</si>
  <si>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</si>
  <si>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</si>
  <si>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</si>
  <si>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</si>
  <si>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</si>
  <si>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</si>
  <si>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</si>
  <si>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</si>
  <si>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</si>
  <si>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</si>
  <si>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</si>
  <si>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</si>
  <si>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</si>
  <si>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</si>
  <si>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</si>
  <si>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</si>
  <si>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</si>
  <si>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</si>
  <si>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</si>
  <si>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</si>
  <si>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</si>
  <si>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</si>
  <si>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</si>
  <si>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</si>
  <si>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</si>
  <si>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</si>
  <si>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</si>
  <si>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</si>
  <si>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</si>
  <si>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</si>
  <si>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</si>
  <si>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</si>
  <si>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</si>
  <si>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</si>
  <si>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</si>
  <si>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</si>
  <si>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</si>
  <si>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</si>
  <si>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</si>
  <si>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</si>
  <si>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</si>
  <si>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</si>
  <si>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</si>
  <si>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</si>
  <si>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</si>
  <si>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</si>
  <si>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</si>
  <si>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</si>
  <si>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</si>
  <si>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</si>
  <si>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</si>
  <si>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</si>
  <si>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</si>
  <si>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</si>
  <si>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</si>
  <si>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</si>
  <si>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</si>
  <si>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</si>
  <si>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</si>
  <si>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</si>
  <si>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</si>
  <si>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</si>
  <si>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</si>
  <si>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</si>
  <si>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</si>
  <si>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</si>
  <si>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</si>
  <si>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</si>
  <si>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</si>
  <si>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</si>
  <si>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</si>
  <si>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</si>
  <si>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</si>
  <si>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</si>
  <si>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</si>
  <si>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</si>
  <si>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</si>
  <si>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</si>
  <si>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</si>
  <si>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</si>
  <si>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</si>
  <si>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</si>
  <si>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</si>
  <si>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</si>
  <si>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</si>
  <si>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</si>
  <si>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</si>
  <si>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</si>
  <si>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</si>
  <si>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</si>
  <si>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</si>
  <si>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</si>
  <si>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</si>
  <si>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</si>
  <si>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</si>
  <si>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</si>
  <si>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</si>
  <si>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</si>
  <si>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</si>
  <si>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</si>
  <si>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</si>
  <si>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</si>
  <si>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</si>
  <si>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</si>
  <si>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</si>
  <si>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</si>
  <si>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</si>
  <si>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</si>
  <si>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</si>
  <si>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</si>
  <si>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</si>
  <si>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</si>
  <si>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</si>
  <si>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</si>
  <si>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</si>
  <si>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</si>
  <si>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</si>
  <si>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</si>
  <si>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</si>
  <si>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</si>
  <si>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</si>
  <si>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</si>
  <si>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</si>
  <si>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</si>
  <si>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</si>
  <si>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</si>
  <si>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</si>
  <si>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</si>
  <si>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</si>
  <si>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</si>
  <si>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</si>
  <si>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</si>
  <si>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</si>
  <si>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</si>
  <si>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</si>
  <si>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</si>
  <si>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</si>
  <si>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</si>
  <si>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</si>
  <si>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</si>
  <si>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</si>
  <si>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</si>
  <si>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</si>
  <si>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</si>
  <si>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</si>
  <si>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</si>
  <si>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</si>
  <si>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</si>
  <si>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</si>
  <si>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</si>
  <si>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</si>
  <si>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</si>
  <si>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</si>
  <si>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</si>
  <si>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</si>
  <si>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</si>
  <si>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</si>
  <si>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</si>
  <si>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</si>
  <si>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</si>
  <si>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</si>
  <si>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</si>
  <si>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</si>
  <si>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</si>
  <si>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</si>
  <si>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</si>
  <si>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</si>
  <si>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</si>
  <si>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</si>
  <si>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</si>
  <si>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</si>
  <si>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</si>
  <si>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</si>
  <si>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</si>
  <si>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</si>
  <si>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</si>
  <si>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</si>
  <si>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</si>
  <si>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</si>
  <si>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</si>
  <si>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</si>
  <si>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</si>
  <si>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</si>
  <si>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</si>
  <si>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</si>
  <si>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</si>
  <si>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</si>
  <si>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</si>
  <si>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</si>
  <si>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</si>
  <si>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</si>
  <si>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</si>
  <si>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</si>
  <si>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</si>
  <si>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</si>
  <si>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</si>
  <si>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</si>
  <si>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</si>
  <si>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</si>
  <si>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</si>
  <si>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</si>
  <si>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</si>
  <si>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</si>
  <si>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</si>
  <si>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</si>
  <si>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</si>
  <si>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</si>
  <si>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</si>
  <si>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</si>
  <si>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</si>
  <si>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</si>
  <si>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</si>
  <si>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</si>
  <si>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</si>
  <si>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</si>
  <si>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</si>
  <si>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</si>
  <si>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</si>
  <si>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</si>
  <si>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</si>
  <si>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</si>
  <si>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</si>
  <si>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</si>
  <si>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</si>
  <si>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</si>
  <si>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</si>
  <si>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</si>
  <si>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</si>
  <si>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</si>
  <si>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</si>
  <si>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</si>
  <si>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</si>
  <si>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</si>
  <si>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</si>
  <si>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</si>
  <si>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</si>
  <si>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</si>
  <si>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</si>
  <si>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</si>
  <si>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</si>
  <si>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</si>
  <si>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</si>
  <si>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</si>
  <si>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</si>
  <si>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</si>
  <si>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</si>
  <si>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</si>
  <si>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</si>
  <si>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</si>
  <si>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</si>
  <si>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</si>
  <si>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</si>
  <si>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</si>
  <si>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</si>
  <si>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</si>
  <si>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</si>
  <si>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</si>
  <si>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</si>
  <si>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</si>
  <si>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</si>
  <si>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</si>
  <si>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</si>
  <si>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</si>
  <si>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</si>
  <si>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</si>
  <si>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</si>
  <si>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</si>
  <si>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</si>
  <si>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</si>
  <si>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</si>
  <si>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</si>
  <si>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</si>
  <si>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</si>
  <si>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</si>
  <si>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</si>
  <si>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</si>
  <si>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</si>
  <si>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</si>
  <si>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</si>
  <si>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</si>
  <si>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</si>
  <si>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</si>
  <si>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</si>
  <si>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</si>
  <si>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</si>
  <si>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</si>
  <si>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</si>
  <si>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</si>
  <si>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</si>
  <si>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</si>
  <si>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</si>
  <si>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</si>
  <si>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</si>
  <si>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</si>
  <si>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</si>
  <si>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</si>
  <si>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</si>
  <si>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</si>
  <si>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</si>
  <si>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</si>
  <si>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</si>
  <si>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</si>
  <si>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</si>
  <si>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</si>
  <si>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</si>
  <si>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</si>
  <si>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</si>
  <si>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</si>
  <si>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</si>
  <si>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</si>
  <si>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</si>
  <si>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</si>
  <si>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</si>
  <si>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</si>
  <si>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</si>
  <si>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</si>
  <si>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</si>
  <si>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</si>
  <si>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</si>
  <si>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</si>
  <si>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</si>
  <si>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</si>
  <si>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</si>
  <si>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</si>
  <si>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</si>
  <si>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</si>
  <si>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</si>
  <si>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</si>
  <si>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</si>
  <si>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</si>
  <si>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</si>
  <si>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</si>
  <si>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</si>
  <si>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</si>
  <si>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</si>
  <si>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</si>
  <si>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</si>
  <si>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</si>
  <si>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</si>
  <si>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</si>
  <si>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</si>
  <si>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</si>
  <si>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</si>
  <si>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</si>
  <si>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</si>
  <si>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</si>
  <si>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</si>
  <si>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</si>
  <si>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</si>
  <si>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</si>
  <si>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</si>
  <si>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</si>
  <si>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</si>
  <si>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</si>
  <si>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</si>
  <si>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</si>
  <si>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</si>
  <si>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</si>
  <si>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</si>
  <si>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</si>
  <si>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</si>
  <si>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</si>
  <si>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</si>
  <si>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</si>
  <si>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</si>
  <si>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</si>
  <si>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</si>
  <si>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</si>
  <si>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</si>
  <si>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</si>
  <si>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</si>
  <si>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</si>
  <si>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</si>
  <si>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</si>
  <si>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</si>
  <si>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</si>
  <si>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</si>
  <si>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</si>
  <si>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</si>
  <si>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</si>
  <si>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</si>
  <si>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</si>
  <si>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</si>
  <si>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</si>
  <si>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</si>
  <si>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</si>
  <si>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</si>
  <si>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</si>
  <si>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</si>
  <si>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</si>
  <si>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</si>
  <si>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</si>
  <si>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</si>
  <si>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</si>
  <si>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</si>
  <si>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</si>
  <si>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</si>
  <si>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</si>
  <si>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</si>
  <si>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</si>
  <si>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</si>
  <si>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</si>
  <si>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</si>
  <si>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</si>
  <si>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</si>
  <si>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</si>
  <si>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</si>
  <si>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</si>
  <si>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</si>
  <si>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</si>
  <si>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</si>
  <si>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</si>
  <si>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</si>
  <si>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</si>
  <si>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</si>
  <si>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</si>
  <si>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</si>
  <si>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</si>
  <si>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</si>
  <si>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</si>
  <si>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</si>
  <si>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</si>
  <si>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</si>
  <si>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</si>
  <si>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</si>
  <si>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</si>
  <si>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</si>
  <si>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</si>
  <si>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</si>
  <si>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</si>
  <si>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</si>
  <si>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</si>
  <si>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</si>
  <si>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</si>
  <si>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</si>
  <si>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</si>
  <si>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</si>
  <si>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</si>
  <si>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</si>
  <si>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</si>
  <si>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</si>
  <si>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</si>
  <si>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</si>
  <si>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</si>
  <si>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</si>
  <si>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</si>
  <si>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</si>
  <si>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</si>
  <si>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</si>
  <si>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</si>
  <si>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</si>
  <si>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</si>
  <si>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</si>
  <si>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</si>
  <si>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</si>
  <si>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</si>
  <si>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</si>
  <si>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</si>
  <si>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</si>
  <si>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</si>
  <si>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</si>
  <si>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</si>
  <si>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</si>
  <si>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</si>
  <si>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</si>
  <si>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</si>
  <si>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</si>
  <si>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</si>
  <si>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</si>
  <si>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</si>
  <si>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</si>
  <si>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</si>
  <si>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</si>
  <si>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</si>
  <si>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</si>
  <si>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</si>
  <si>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</si>
  <si>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</si>
  <si>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</si>
  <si>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</si>
  <si>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</si>
  <si>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</si>
  <si>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</si>
  <si>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</si>
  <si>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</si>
  <si>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</si>
  <si>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</si>
  <si>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</si>
  <si>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</si>
  <si>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</si>
  <si>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</si>
  <si>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</si>
  <si>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</si>
  <si>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</si>
  <si>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</si>
  <si>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</si>
  <si>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</si>
  <si>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</si>
  <si>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</si>
  <si>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</si>
  <si>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</si>
  <si>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</si>
  <si>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</si>
  <si>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</si>
  <si>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</si>
  <si>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</si>
  <si>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</si>
  <si>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</si>
  <si>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</si>
  <si>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</si>
  <si>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</si>
  <si>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</si>
  <si>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</si>
  <si>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</si>
  <si>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</si>
  <si>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</si>
  <si>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</si>
  <si>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</si>
  <si>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</si>
  <si>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</si>
  <si>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</si>
  <si>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</si>
  <si>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</si>
  <si>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</si>
  <si>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</si>
  <si>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</si>
  <si>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</si>
  <si>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</si>
  <si>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</si>
  <si>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</si>
  <si>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</si>
  <si>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</si>
  <si>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</si>
  <si>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</si>
  <si>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</si>
  <si>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</si>
  <si>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</si>
  <si>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</si>
  <si>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</si>
  <si>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</si>
  <si>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</si>
  <si>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</si>
  <si>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</si>
  <si>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</si>
  <si>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</si>
  <si>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</si>
  <si>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</si>
  <si>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</si>
  <si>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</si>
  <si>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</si>
  <si>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</si>
  <si>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</si>
  <si>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</si>
  <si>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</si>
  <si>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</si>
  <si>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</si>
  <si>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</si>
  <si>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</si>
  <si>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</si>
  <si>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</si>
  <si>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</si>
  <si>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</si>
  <si>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</si>
  <si>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</si>
  <si>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</si>
  <si>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</si>
  <si>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</si>
  <si>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</si>
  <si>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</si>
  <si>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</si>
  <si>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</si>
  <si>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</si>
  <si>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</si>
  <si>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</si>
  <si>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</si>
  <si>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</si>
  <si>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</si>
  <si>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</si>
  <si>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</si>
  <si>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</si>
  <si>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</si>
  <si>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</si>
  <si>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</si>
  <si>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</si>
  <si>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</si>
  <si>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</si>
  <si>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</si>
  <si>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</si>
  <si>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</si>
  <si>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</si>
  <si>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</si>
  <si>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</si>
  <si>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</si>
  <si>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</si>
  <si>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</si>
  <si>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</si>
  <si>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</si>
  <si>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</si>
  <si>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</si>
  <si>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</si>
  <si>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</si>
  <si>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</si>
  <si>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</si>
  <si>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</si>
  <si>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</si>
  <si>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</si>
  <si>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</si>
  <si>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</si>
  <si>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</si>
  <si>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</si>
  <si>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</si>
  <si>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</si>
  <si>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</si>
  <si>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</si>
  <si>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</si>
  <si>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</si>
  <si>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</si>
  <si>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</si>
  <si>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</si>
  <si>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</si>
  <si>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</si>
  <si>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</si>
  <si>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</si>
  <si>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</si>
  <si>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</si>
  <si>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</si>
  <si>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</si>
  <si>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</si>
  <si>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</si>
  <si>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</si>
  <si>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</si>
  <si>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</si>
  <si>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</si>
  <si>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</si>
  <si>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</si>
  <si>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</si>
  <si>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</si>
  <si>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</si>
  <si>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</si>
  <si>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</si>
  <si>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</si>
  <si>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</si>
  <si>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</si>
  <si>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</si>
  <si>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</si>
  <si>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</si>
  <si>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</si>
  <si>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</si>
  <si>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</si>
  <si>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</si>
  <si>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</si>
  <si>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</si>
  <si>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</si>
  <si>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</si>
  <si>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</si>
  <si>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</si>
  <si>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</si>
  <si>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</si>
  <si>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</si>
  <si>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</si>
  <si>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</si>
  <si>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</si>
  <si>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</si>
  <si>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</si>
  <si>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</si>
  <si>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</si>
  <si>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</si>
  <si>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</si>
  <si>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</si>
  <si>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</si>
  <si>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</si>
  <si>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</si>
  <si>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</si>
  <si>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</si>
  <si>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</si>
  <si>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</si>
  <si>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</si>
  <si>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</si>
  <si>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</si>
  <si>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</si>
  <si>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</si>
  <si>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</si>
  <si>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</si>
  <si>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</si>
  <si>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</si>
  <si>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</si>
  <si>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</si>
  <si>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</si>
  <si>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</si>
  <si>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</si>
  <si>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</si>
  <si>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</si>
  <si>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</si>
  <si>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</si>
  <si>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</si>
  <si>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</si>
  <si>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</si>
  <si>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</si>
  <si>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</si>
  <si>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</si>
  <si>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</si>
  <si>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</si>
  <si>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</si>
  <si>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</si>
  <si>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</si>
  <si>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</si>
  <si>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</si>
  <si>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</si>
  <si>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</si>
  <si>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</si>
  <si>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</si>
  <si>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</si>
  <si>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</si>
  <si>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</si>
  <si>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</si>
  <si>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</si>
  <si>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</si>
  <si>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</si>
  <si>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</si>
  <si>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</si>
  <si>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</si>
  <si>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</si>
  <si>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</si>
  <si>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</si>
  <si>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</si>
  <si>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</si>
  <si>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</si>
  <si>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</si>
  <si>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</si>
  <si>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</si>
  <si>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</si>
  <si>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</si>
  <si>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</si>
  <si>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</si>
  <si>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</si>
  <si>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</si>
  <si>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</si>
  <si>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</si>
  <si>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</si>
  <si>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</si>
  <si>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</si>
  <si>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</si>
  <si>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</si>
  <si>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</si>
  <si>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</si>
  <si>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</si>
  <si>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</si>
  <si>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</si>
  <si>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</si>
  <si>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</si>
  <si>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</si>
  <si>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</si>
  <si>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</si>
  <si>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</si>
  <si>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</si>
  <si>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</si>
  <si>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</si>
  <si>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</si>
  <si>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</si>
  <si>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</si>
  <si>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</si>
  <si>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</si>
  <si>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</si>
  <si>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</si>
  <si>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</si>
  <si>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</si>
  <si>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</si>
  <si>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</si>
  <si>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</si>
  <si>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</si>
  <si>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</si>
  <si>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</si>
  <si>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</si>
  <si>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</si>
  <si>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</si>
  <si>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</si>
  <si>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</si>
  <si>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</si>
  <si>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</si>
  <si>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</si>
  <si>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</si>
  <si>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</si>
  <si>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</si>
  <si>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</si>
  <si>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</si>
  <si>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</si>
  <si>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</si>
  <si>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</si>
  <si>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</si>
  <si>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</si>
  <si>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</si>
  <si>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</si>
  <si>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</si>
  <si>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</si>
  <si>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</si>
  <si>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</si>
  <si>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</si>
  <si>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</si>
  <si>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</si>
  <si>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</si>
  <si>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</si>
  <si>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</si>
  <si>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</si>
  <si>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</si>
  <si>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</si>
  <si>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</si>
  <si>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</si>
  <si>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</si>
  <si>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</si>
  <si>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</si>
  <si>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</si>
  <si>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</si>
  <si>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</si>
  <si>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</si>
  <si>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</si>
  <si>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</si>
  <si>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</si>
  <si>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</si>
  <si>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</si>
  <si>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</si>
  <si>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</si>
  <si>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</si>
  <si>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</si>
  <si>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</si>
  <si>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</si>
  <si>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</si>
  <si>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</si>
  <si>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</si>
  <si>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</si>
  <si>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</si>
  <si>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</si>
  <si>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</si>
  <si>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</si>
  <si>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</si>
  <si>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</si>
  <si>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</si>
  <si>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</si>
  <si>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</si>
  <si>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</si>
  <si>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</si>
  <si>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</si>
  <si>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</si>
  <si>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</si>
  <si>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</si>
  <si>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</si>
  <si>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</si>
  <si>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</si>
  <si>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</si>
  <si>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</si>
  <si>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</si>
  <si>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</si>
  <si>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</si>
  <si>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</si>
  <si>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</si>
  <si>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</si>
  <si>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</si>
  <si>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</si>
  <si>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</si>
  <si>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</si>
  <si>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</si>
  <si>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</si>
  <si>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</si>
  <si>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</si>
  <si>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</si>
  <si>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</si>
  <si>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</si>
  <si>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</si>
  <si>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</si>
  <si>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</si>
  <si>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</si>
  <si>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</si>
  <si>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</si>
  <si>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</si>
  <si>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</si>
  <si>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</si>
  <si>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</si>
  <si>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</si>
  <si>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</si>
  <si>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</si>
  <si>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</si>
  <si>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</si>
  <si>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</si>
  <si>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</si>
  <si>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</si>
  <si>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</si>
  <si>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</si>
  <si>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</si>
  <si>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</si>
  <si>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</si>
  <si>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</si>
  <si>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</si>
  <si>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</si>
  <si>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</si>
  <si>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</si>
  <si>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</si>
  <si>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</si>
  <si>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</si>
  <si>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</si>
  <si>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</si>
  <si>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</si>
  <si>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</si>
  <si>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</si>
  <si>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</si>
  <si>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</si>
  <si>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</si>
  <si>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</si>
  <si>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</si>
  <si>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</si>
  <si>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</si>
  <si>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</si>
  <si>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</si>
  <si>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</si>
  <si>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</si>
  <si>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</si>
  <si>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</si>
  <si>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</si>
  <si>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</si>
  <si>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</si>
  <si>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</si>
  <si>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</si>
  <si>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</si>
  <si>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</si>
  <si>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</si>
  <si>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</si>
  <si>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</si>
  <si>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</si>
  <si>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</si>
  <si>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</si>
  <si>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</si>
  <si>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</si>
  <si>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</si>
  <si>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</si>
  <si>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</si>
  <si>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</si>
  <si>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</si>
  <si>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</si>
  <si>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</si>
  <si>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</si>
  <si>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</si>
  <si>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</si>
  <si>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</si>
  <si>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</si>
  <si>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</si>
  <si>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</si>
  <si>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</si>
  <si>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</si>
  <si>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</si>
  <si>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</si>
  <si>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</si>
  <si>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</si>
  <si>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</si>
  <si>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</si>
  <si>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</si>
  <si>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</si>
  <si>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</si>
  <si>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</si>
  <si>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</si>
  <si>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</si>
  <si>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</si>
  <si>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</si>
  <si>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</si>
  <si>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</si>
  <si>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</si>
  <si>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</si>
  <si>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</si>
  <si>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</si>
  <si>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</si>
  <si>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</si>
  <si>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</si>
  <si>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</si>
  <si>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</si>
  <si>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</si>
  <si>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</si>
  <si>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</si>
  <si>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</si>
  <si>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</si>
  <si>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</si>
  <si>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</si>
  <si>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</si>
  <si>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</si>
  <si>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</si>
  <si>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</si>
  <si>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</si>
  <si>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</si>
  <si>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</si>
  <si>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</si>
  <si>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</si>
  <si>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</si>
  <si>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</si>
  <si>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</si>
  <si>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</si>
  <si>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</si>
  <si>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</si>
  <si>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</si>
  <si>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</si>
  <si>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</si>
  <si>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</si>
  <si>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</si>
  <si>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</si>
  <si>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</si>
  <si>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</si>
  <si>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</si>
  <si>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</si>
  <si>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</si>
  <si>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</si>
  <si>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</si>
  <si>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</si>
  <si>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</si>
  <si>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</si>
  <si>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</si>
  <si>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</si>
  <si>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</si>
  <si>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</si>
  <si>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</si>
  <si>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</si>
  <si>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</si>
  <si>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</si>
  <si>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</si>
  <si>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</si>
  <si>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</si>
  <si>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</si>
  <si>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</si>
  <si>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</si>
  <si>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</si>
  <si>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</si>
  <si>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</si>
  <si>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</si>
  <si>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</si>
  <si>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</si>
  <si>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</si>
  <si>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</si>
  <si>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</si>
  <si>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</si>
  <si>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</si>
  <si>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</si>
  <si>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</si>
  <si>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</si>
  <si>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</si>
  <si>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</si>
  <si>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</si>
  <si>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</si>
  <si>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</si>
  <si>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</si>
  <si>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</si>
  <si>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</si>
  <si>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</si>
  <si>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</si>
  <si>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</si>
  <si>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</si>
  <si>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</si>
  <si>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</si>
  <si>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</si>
  <si>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</si>
  <si>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</si>
  <si>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</si>
  <si>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</si>
  <si>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</si>
  <si>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</si>
  <si>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</si>
  <si>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</si>
  <si>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</si>
  <si>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</si>
  <si>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</si>
  <si>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</si>
  <si>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</si>
  <si>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</si>
  <si>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</si>
  <si>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</si>
  <si>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</si>
  <si>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</si>
  <si>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</si>
  <si>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</si>
  <si>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</si>
  <si>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</si>
  <si>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</si>
  <si>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</si>
  <si>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</si>
  <si>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</si>
  <si>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</si>
  <si>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</si>
  <si>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</si>
  <si>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</si>
  <si>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</si>
  <si>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</si>
  <si>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</si>
  <si>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</si>
  <si>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</si>
  <si>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</si>
  <si>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</si>
  <si>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</si>
  <si>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</si>
  <si>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</si>
  <si>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</si>
  <si>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</si>
  <si>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</si>
  <si>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</si>
  <si>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</si>
  <si>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</si>
  <si>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</si>
  <si>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</si>
  <si>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</si>
  <si>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</si>
  <si>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</si>
  <si>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</si>
  <si>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</si>
  <si>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</si>
  <si>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</si>
  <si>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</si>
  <si>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</si>
  <si>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</si>
  <si>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</si>
  <si>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</si>
  <si>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</si>
  <si>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</si>
  <si>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</si>
  <si>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</si>
  <si>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</si>
  <si>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</si>
  <si>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</si>
  <si>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</si>
  <si>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</si>
  <si>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</si>
  <si>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</si>
  <si>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</si>
  <si>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</si>
  <si>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</si>
  <si>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</si>
  <si>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</si>
  <si>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</si>
  <si>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</si>
  <si>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</si>
  <si>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</si>
  <si>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</si>
  <si>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</si>
  <si>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</si>
  <si>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</si>
  <si>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</si>
  <si>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</si>
  <si>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</si>
  <si>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</si>
  <si>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</si>
  <si>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</si>
  <si>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</si>
  <si>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</si>
  <si>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</si>
  <si>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</si>
  <si>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</si>
  <si>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</si>
  <si>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</si>
  <si>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</si>
  <si>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</si>
  <si>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</si>
  <si>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</si>
  <si>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</si>
  <si>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</si>
  <si>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</si>
  <si>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</si>
  <si>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</si>
  <si>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</si>
  <si>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</si>
  <si>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</si>
  <si>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</si>
  <si>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</si>
  <si>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</si>
  <si>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</si>
  <si>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</si>
  <si>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</si>
  <si>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</si>
  <si>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</si>
  <si>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</si>
  <si>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</si>
  <si>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</si>
  <si>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</si>
  <si>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</si>
  <si>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</si>
  <si>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</si>
  <si>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</si>
  <si>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</si>
  <si>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</si>
  <si>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</si>
  <si>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</si>
  <si>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</si>
  <si>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</si>
  <si>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</si>
  <si>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</si>
  <si>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</si>
  <si>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</si>
  <si>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</si>
  <si>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</si>
  <si>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</si>
  <si>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</si>
  <si>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</si>
  <si>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</si>
  <si>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</si>
  <si>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</si>
  <si>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</si>
  <si>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</si>
  <si>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</si>
  <si>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</si>
  <si>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</si>
  <si>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</si>
  <si>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</si>
  <si>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</si>
  <si>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</si>
  <si>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</si>
  <si>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</si>
  <si>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</si>
  <si>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</si>
  <si>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</si>
  <si>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</si>
  <si>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</si>
  <si>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</si>
  <si>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</si>
  <si>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</si>
  <si>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</si>
  <si>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</si>
  <si>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</si>
  <si>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</si>
  <si>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</si>
  <si>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</si>
  <si>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</si>
  <si>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</si>
  <si>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</si>
  <si>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</si>
  <si>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</si>
  <si>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</si>
  <si>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</si>
  <si>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</si>
  <si>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</si>
  <si>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</si>
  <si>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</si>
  <si>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</si>
  <si>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</si>
  <si>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</si>
  <si>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</si>
  <si>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</si>
  <si>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</si>
  <si>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</si>
  <si>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</si>
  <si>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</si>
  <si>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</si>
  <si>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</si>
  <si>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</si>
  <si>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</si>
  <si>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</si>
  <si>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</si>
  <si>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</si>
  <si>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</si>
  <si>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</si>
  <si>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</si>
  <si>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</si>
  <si>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</si>
  <si>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</si>
  <si>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</si>
  <si>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</si>
  <si>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</si>
  <si>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</si>
  <si>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</si>
  <si>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</si>
  <si>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</si>
  <si>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</si>
  <si>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</si>
  <si>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</si>
  <si>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</si>
  <si>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</si>
  <si>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</si>
  <si>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</si>
  <si>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</si>
  <si>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</si>
  <si>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</si>
  <si>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</si>
  <si>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</si>
  <si>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</si>
  <si>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</si>
  <si>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</si>
  <si>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</si>
  <si>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</si>
  <si>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</si>
  <si>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</si>
  <si>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</si>
  <si>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</si>
  <si>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</si>
  <si>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</si>
  <si>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</si>
  <si>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</si>
  <si>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</si>
  <si>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</si>
  <si>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</si>
  <si>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</si>
  <si>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</si>
  <si>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</si>
  <si>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</si>
  <si>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</si>
  <si>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</si>
  <si>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</si>
  <si>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</si>
  <si>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</si>
  <si>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</si>
  <si>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</si>
  <si>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</si>
  <si>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</si>
  <si>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</si>
  <si>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</si>
  <si>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</si>
  <si>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</si>
  <si>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</si>
  <si>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</si>
  <si>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</si>
  <si>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</si>
  <si>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</si>
  <si>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</si>
  <si>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</si>
  <si>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</si>
  <si>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</si>
  <si>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</si>
  <si>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</si>
  <si>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</si>
  <si>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</si>
  <si>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</si>
  <si>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</si>
  <si>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</si>
  <si>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</si>
  <si>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</si>
  <si>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</si>
  <si>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</si>
  <si>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</si>
  <si>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</si>
  <si>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</si>
  <si>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</si>
  <si>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</si>
  <si>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</si>
  <si>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</si>
  <si>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</si>
  <si>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</si>
  <si>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</si>
  <si>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</si>
  <si>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</si>
  <si>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</si>
  <si>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</si>
  <si>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</si>
  <si>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</si>
  <si>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</si>
  <si>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</si>
  <si>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</si>
  <si>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</si>
  <si>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</si>
  <si>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</si>
  <si>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</si>
  <si>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</si>
  <si>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</si>
  <si>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</si>
  <si>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</si>
  <si>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</si>
  <si>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</si>
  <si>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</si>
  <si>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</si>
  <si>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</si>
  <si>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</si>
  <si>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</si>
  <si>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</si>
  <si>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</si>
  <si>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</si>
  <si>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</si>
  <si>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</si>
  <si>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</si>
  <si>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</si>
  <si>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</si>
  <si>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</si>
  <si>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</si>
  <si>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</si>
  <si>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</si>
  <si>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</si>
  <si>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</si>
  <si>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</si>
  <si>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</si>
  <si>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</si>
  <si>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</si>
  <si>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</si>
  <si>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</si>
  <si>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</si>
  <si>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</si>
  <si>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</si>
  <si>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</si>
  <si>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</si>
  <si>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</si>
  <si>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</si>
  <si>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</si>
  <si>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</si>
  <si>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</si>
  <si>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</si>
  <si>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</si>
  <si>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</si>
  <si>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</si>
  <si>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</si>
  <si>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</si>
  <si>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</si>
  <si>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</si>
  <si>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</si>
  <si>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</si>
  <si>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</si>
  <si>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</si>
  <si>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</si>
  <si>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</si>
  <si>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</si>
  <si>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</si>
  <si>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</si>
  <si>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</si>
  <si>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</si>
  <si>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</si>
  <si>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</si>
  <si>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</si>
  <si>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</si>
  <si>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</si>
  <si>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</si>
  <si>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</si>
  <si>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</si>
  <si>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</si>
  <si>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</si>
  <si>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</si>
  <si>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</si>
  <si>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</si>
  <si>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</si>
  <si>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</si>
  <si>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</si>
  <si>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</si>
  <si>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</si>
  <si>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</si>
  <si>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</si>
  <si>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</si>
  <si>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</si>
  <si>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</si>
  <si>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</si>
  <si>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</si>
  <si>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</si>
  <si>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</si>
  <si>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</si>
  <si>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</si>
  <si>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</si>
  <si>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</si>
  <si>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</si>
  <si>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</si>
  <si>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</si>
  <si>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</si>
  <si>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</si>
  <si>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</si>
  <si>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</si>
  <si>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</si>
  <si>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</si>
  <si>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</si>
  <si>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</si>
  <si>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</si>
  <si>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</si>
  <si>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</si>
  <si>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</si>
  <si>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</si>
  <si>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</si>
  <si>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</si>
  <si>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</si>
  <si>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</si>
  <si>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</si>
  <si>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</si>
  <si>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</si>
  <si>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</si>
  <si>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</si>
  <si>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</si>
  <si>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</si>
  <si>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</si>
  <si>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</si>
  <si>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</si>
  <si>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</si>
  <si>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</si>
  <si>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</si>
  <si>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</si>
  <si>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</si>
  <si>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</si>
  <si>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</si>
  <si>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</si>
  <si>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</si>
  <si>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</si>
  <si>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</si>
  <si>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</si>
  <si>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</si>
  <si>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</si>
  <si>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</si>
  <si>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</si>
  <si>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</si>
  <si>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</si>
  <si>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</si>
  <si>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</si>
  <si>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</si>
  <si>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</si>
  <si>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</si>
  <si>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</si>
  <si>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</si>
  <si>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</si>
  <si>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</si>
  <si>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</si>
  <si>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</si>
  <si>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</si>
  <si>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</si>
  <si>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</si>
  <si>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</si>
  <si>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</si>
  <si>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</si>
  <si>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</si>
  <si>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</si>
  <si>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</si>
  <si>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</si>
  <si>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</si>
  <si>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</si>
  <si>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</si>
  <si>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</si>
  <si>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</si>
  <si>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</si>
  <si>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</si>
  <si>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</si>
  <si>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</si>
  <si>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</si>
  <si>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</si>
  <si>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</si>
  <si>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</si>
  <si>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</si>
  <si>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</si>
  <si>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</si>
  <si>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</si>
  <si>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</si>
  <si>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</si>
  <si>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</si>
  <si>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</si>
  <si>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</si>
  <si>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</si>
  <si>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</si>
  <si>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</si>
  <si>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</si>
  <si>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</si>
  <si>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</si>
  <si>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</si>
  <si>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</si>
  <si>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</si>
  <si>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</si>
  <si>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</si>
  <si>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</si>
  <si>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</si>
  <si>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</si>
  <si>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</si>
  <si>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</si>
  <si>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</si>
  <si>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</si>
  <si>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</si>
  <si>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</si>
  <si>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</si>
  <si>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</si>
  <si>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</si>
  <si>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</si>
  <si>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</si>
  <si>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</si>
  <si>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</si>
  <si>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</si>
  <si>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</si>
  <si>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</si>
  <si>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</si>
  <si>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</si>
  <si>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</si>
  <si>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</si>
  <si>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</si>
  <si>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</si>
  <si>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</si>
  <si>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</si>
  <si>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</si>
  <si>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</si>
  <si>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</si>
  <si>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</si>
  <si>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</si>
  <si>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</si>
  <si>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</si>
  <si>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</si>
  <si>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</si>
  <si>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</si>
  <si>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</si>
  <si>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</si>
  <si>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</si>
  <si>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</si>
  <si>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</si>
  <si>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</si>
  <si>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</si>
  <si>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</si>
  <si>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</si>
  <si>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</si>
  <si>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</si>
  <si>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</si>
  <si>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</si>
  <si>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</si>
  <si>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</si>
  <si>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</si>
  <si>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</si>
  <si>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</si>
  <si>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</si>
  <si>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</si>
  <si>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</si>
  <si>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</si>
  <si>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</si>
  <si>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</si>
  <si>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</si>
  <si>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</si>
  <si>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</si>
  <si>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</si>
  <si>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</si>
  <si>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</si>
  <si>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</si>
  <si>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</si>
  <si>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</si>
  <si>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</si>
  <si>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</si>
  <si>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</si>
  <si>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</si>
  <si>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</si>
  <si>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</si>
  <si>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</si>
  <si>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</si>
  <si>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</si>
  <si>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</si>
  <si>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</si>
  <si>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</si>
  <si>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</si>
  <si>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</si>
  <si>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</si>
  <si>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</si>
  <si>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</si>
  <si>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</si>
  <si>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</si>
  <si>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</si>
  <si>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</si>
  <si>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</si>
  <si>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</si>
  <si>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</si>
  <si>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</si>
  <si>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</si>
  <si>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</si>
  <si>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</si>
  <si>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</si>
  <si>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</si>
  <si>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</si>
  <si>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</si>
  <si>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</si>
  <si>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</si>
  <si>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</si>
  <si>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</si>
  <si>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</si>
  <si>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</si>
  <si>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</si>
  <si>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</si>
  <si>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</si>
  <si>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</si>
  <si>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</si>
  <si>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</si>
  <si>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</si>
  <si>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</si>
  <si>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</si>
  <si>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</si>
  <si>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</si>
  <si>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</si>
  <si>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</si>
  <si>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</si>
  <si>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</si>
  <si>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</si>
  <si>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</si>
  <si>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</si>
  <si>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</si>
  <si>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</si>
  <si>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</si>
  <si>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</si>
  <si>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</si>
  <si>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</si>
  <si>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</si>
  <si>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</si>
  <si>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</si>
  <si>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</si>
  <si>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</si>
  <si>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</si>
  <si>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</si>
  <si>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</si>
  <si>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</si>
  <si>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</si>
  <si>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</si>
  <si>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</si>
  <si>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</si>
  <si>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</si>
  <si>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</si>
  <si>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</si>
  <si>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</si>
  <si>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</si>
  <si>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</si>
  <si>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</si>
  <si>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</si>
  <si>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</si>
  <si>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</si>
  <si>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</si>
  <si>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</si>
  <si>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</si>
  <si>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</si>
  <si>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</si>
  <si>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</si>
  <si>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</si>
  <si>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</si>
  <si>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</si>
  <si>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</si>
  <si>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</si>
  <si>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</si>
  <si>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</si>
  <si>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</si>
  <si>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</si>
  <si>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</si>
  <si>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</si>
  <si>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</si>
  <si>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</si>
  <si>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</si>
  <si>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</si>
  <si>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</si>
  <si>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</si>
  <si>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</si>
  <si>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</si>
  <si>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</si>
  <si>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</si>
  <si>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</si>
  <si>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</si>
  <si>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</si>
  <si>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</si>
  <si>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</si>
  <si>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</si>
  <si>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</si>
  <si>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</si>
  <si>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</si>
  <si>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</si>
  <si>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</si>
  <si>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</si>
  <si>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</si>
  <si>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</si>
  <si>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</si>
  <si>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</si>
  <si>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</si>
  <si>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</si>
  <si>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</si>
  <si>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</si>
  <si>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</si>
  <si>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</si>
  <si>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</si>
  <si>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</si>
  <si>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</si>
  <si>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</si>
  <si>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</si>
  <si>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</si>
  <si>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</si>
  <si>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</si>
  <si>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</si>
  <si>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</si>
  <si>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</si>
  <si>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</si>
  <si>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</si>
  <si>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</si>
  <si>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</si>
  <si>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</si>
  <si>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</si>
  <si>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</si>
  <si>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</si>
  <si>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</si>
  <si>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</si>
  <si>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</si>
  <si>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</si>
  <si>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</si>
  <si>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</si>
  <si>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</si>
  <si>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</si>
  <si>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</si>
  <si>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</si>
  <si>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</si>
  <si>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</si>
  <si>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</si>
  <si>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</si>
  <si>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</si>
  <si>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</si>
  <si>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</si>
  <si>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</si>
  <si>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</si>
  <si>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</si>
  <si>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</si>
  <si>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</si>
  <si>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</si>
  <si>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</si>
  <si>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</si>
  <si>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</si>
  <si>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</si>
  <si>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</si>
  <si>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</si>
  <si>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</si>
  <si>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</si>
  <si>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</si>
  <si>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</si>
  <si>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</si>
  <si>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</si>
  <si>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</si>
  <si>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</si>
  <si>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</si>
  <si>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</si>
  <si>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</si>
  <si>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</si>
  <si>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</si>
  <si>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</si>
  <si>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</si>
  <si>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</si>
  <si>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</si>
  <si>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</si>
  <si>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</si>
  <si>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</si>
  <si>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</si>
  <si>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</si>
  <si>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</si>
  <si>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</si>
  <si>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</si>
  <si>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</si>
  <si>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</si>
  <si>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</si>
  <si>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</si>
  <si>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</si>
  <si>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</si>
  <si>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</si>
  <si>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</si>
  <si>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</si>
  <si>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</si>
  <si>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</si>
  <si>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</si>
  <si>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</si>
  <si>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</si>
  <si>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</si>
  <si>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</si>
  <si>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</si>
  <si>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</si>
  <si>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</si>
  <si>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</si>
  <si>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</si>
  <si>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</si>
  <si>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</si>
  <si>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</si>
  <si>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</si>
  <si>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</si>
  <si>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</si>
  <si>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</si>
  <si>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</si>
  <si>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</si>
  <si>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</si>
  <si>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</si>
  <si>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</si>
  <si>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</si>
  <si>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</si>
  <si>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</si>
  <si>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</si>
  <si>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</si>
  <si>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</si>
  <si>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</si>
  <si>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</si>
  <si>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</si>
  <si>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</si>
  <si>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</si>
  <si>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</si>
  <si>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</si>
  <si>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</si>
  <si>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</si>
  <si>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</si>
  <si>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</si>
  <si>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</si>
  <si>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</si>
  <si>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</si>
  <si>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</si>
  <si>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</si>
  <si>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</si>
  <si>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</si>
  <si>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</si>
  <si>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</si>
  <si>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</si>
  <si>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</si>
  <si>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</si>
  <si>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</si>
  <si>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</si>
  <si>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</si>
  <si>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</si>
  <si>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</si>
  <si>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</si>
  <si>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</si>
  <si>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</si>
  <si>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</si>
  <si>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</si>
  <si>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</si>
  <si>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</si>
  <si>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</si>
  <si>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</si>
  <si>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</si>
  <si>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</si>
  <si>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</si>
  <si>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</si>
  <si>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</si>
  <si>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</si>
  <si>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</si>
  <si>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</si>
  <si>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</si>
  <si>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</si>
  <si>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</si>
  <si>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</si>
  <si>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</si>
  <si>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</si>
  <si>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</si>
  <si>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</si>
  <si>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</si>
  <si>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</si>
  <si>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</si>
  <si>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</si>
  <si>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</si>
  <si>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</si>
  <si>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</si>
  <si>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</si>
  <si>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</si>
  <si>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</si>
  <si>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</si>
  <si>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</si>
  <si>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</si>
  <si>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</si>
  <si>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</si>
  <si>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</si>
  <si>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</si>
  <si>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</si>
  <si>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</si>
  <si>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</si>
  <si>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</si>
  <si>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</si>
  <si>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</si>
  <si>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</si>
  <si>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</si>
  <si>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</si>
  <si>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</si>
  <si>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</si>
  <si>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</si>
  <si>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</si>
  <si>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</si>
  <si>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</si>
  <si>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</si>
  <si>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</si>
  <si>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</si>
  <si>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</si>
  <si>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</si>
  <si>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</si>
  <si>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</si>
  <si>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</si>
  <si>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</si>
  <si>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</si>
  <si>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</si>
  <si>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</si>
  <si>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</si>
  <si>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</si>
  <si>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</si>
  <si>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</si>
  <si>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</si>
  <si>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</si>
  <si>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</si>
  <si>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</si>
  <si>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</si>
  <si>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</si>
  <si>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</si>
  <si>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</si>
  <si>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</si>
  <si>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</si>
  <si>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</si>
  <si>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</si>
  <si>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</si>
  <si>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</si>
  <si>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</si>
  <si>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</si>
  <si>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</si>
  <si>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</si>
  <si>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</si>
  <si>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</si>
  <si>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</si>
  <si>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</si>
  <si>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</si>
  <si>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</si>
  <si>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</si>
  <si>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</si>
  <si>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</si>
  <si>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</si>
  <si>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</si>
  <si>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</si>
  <si>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</si>
  <si>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</si>
  <si>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</si>
  <si>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</si>
  <si>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</si>
  <si>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</si>
  <si>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</si>
  <si>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</si>
  <si>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</si>
  <si>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</si>
  <si>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</si>
  <si>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</si>
  <si>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</si>
  <si>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</si>
  <si>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</si>
  <si>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</si>
  <si>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</si>
  <si>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</si>
  <si>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</si>
  <si>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</si>
  <si>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</si>
  <si>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</si>
  <si>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</si>
  <si>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</si>
  <si>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</si>
  <si>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</si>
  <si>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</si>
  <si>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</si>
  <si>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</si>
  <si>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</si>
  <si>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</si>
  <si>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</si>
  <si>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</si>
  <si>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</si>
  <si>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</si>
  <si>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</si>
  <si>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</si>
  <si>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</si>
  <si>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</si>
  <si>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</si>
  <si>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</si>
  <si>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</si>
  <si>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</si>
  <si>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</si>
  <si>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</si>
  <si>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</si>
  <si>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</si>
  <si>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</si>
  <si>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</si>
  <si>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</si>
  <si>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</si>
  <si>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</si>
  <si>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</si>
  <si>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</si>
  <si>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</si>
  <si>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</si>
  <si>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</si>
  <si>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</si>
  <si>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</si>
  <si>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</si>
  <si>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</si>
  <si>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</si>
  <si>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</si>
  <si>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</si>
  <si>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</si>
  <si>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</si>
  <si>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</si>
  <si>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</si>
  <si>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</si>
  <si>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</si>
  <si>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</si>
  <si>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</si>
  <si>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</si>
  <si>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</si>
  <si>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</si>
  <si>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</si>
  <si>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</si>
  <si>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</si>
  <si>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</si>
  <si>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</si>
  <si>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</si>
  <si>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</si>
  <si>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</si>
  <si>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</si>
  <si>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</si>
  <si>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</si>
  <si>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</si>
  <si>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</si>
  <si>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</si>
  <si>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</si>
  <si>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</si>
  <si>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</si>
  <si>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</si>
  <si>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</si>
  <si>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</si>
  <si>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</si>
  <si>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</si>
  <si>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</si>
  <si>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</si>
  <si>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</si>
  <si>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</si>
  <si>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</si>
  <si>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</si>
  <si>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</si>
  <si>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</si>
  <si>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</si>
  <si>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</si>
  <si>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</si>
  <si>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</si>
  <si>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</si>
  <si>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</si>
  <si>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</si>
  <si>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</si>
  <si>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</si>
  <si>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</si>
  <si>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</si>
  <si>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</si>
  <si>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</si>
  <si>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</si>
  <si>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</si>
  <si>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</si>
  <si>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</si>
  <si>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</si>
  <si>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</si>
  <si>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</si>
  <si>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</si>
  <si>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</si>
  <si>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</si>
  <si>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</si>
  <si>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</si>
  <si>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</si>
  <si>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</si>
  <si>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</si>
  <si>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</si>
  <si>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</si>
  <si>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</si>
  <si>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</si>
  <si>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</si>
  <si>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</si>
  <si>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</si>
  <si>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</si>
  <si>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</si>
  <si>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</si>
  <si>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</si>
  <si>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</si>
  <si>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</si>
  <si>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</si>
  <si>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</si>
  <si>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</si>
  <si>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</si>
  <si>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</si>
  <si>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</si>
  <si>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</si>
  <si>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</si>
  <si>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</si>
  <si>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</si>
  <si>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</si>
  <si>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</si>
  <si>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</si>
  <si>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</si>
  <si>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</si>
  <si>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</si>
  <si>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</si>
  <si>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</si>
  <si>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</si>
  <si>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</si>
  <si>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</si>
  <si>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</si>
  <si>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</si>
  <si>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</si>
  <si>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</si>
  <si>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</si>
  <si>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</si>
  <si>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</si>
  <si>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</si>
  <si>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</si>
  <si>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</si>
  <si>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</si>
  <si>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</si>
  <si>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</si>
  <si>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</si>
  <si>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</si>
  <si>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</si>
  <si>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</si>
  <si>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</si>
  <si>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</si>
  <si>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</si>
  <si>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</si>
  <si>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</si>
  <si>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</si>
  <si>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</si>
  <si>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</si>
  <si>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</si>
  <si>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</si>
  <si>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</si>
  <si>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</si>
  <si>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</si>
  <si>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</si>
  <si>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</si>
  <si>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</si>
  <si>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</si>
  <si>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</si>
  <si>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</si>
  <si>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</si>
  <si>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</si>
  <si>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</si>
  <si>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</si>
  <si>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</si>
  <si>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</si>
  <si>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</si>
  <si>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</si>
  <si>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</si>
  <si>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</si>
  <si>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</si>
  <si>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</si>
  <si>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</si>
  <si>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</si>
  <si>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</si>
  <si>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</si>
  <si>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</si>
  <si>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</si>
  <si>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</si>
  <si>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</si>
  <si>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</si>
  <si>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</si>
  <si>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</si>
  <si>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</si>
  <si>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</si>
  <si>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</si>
  <si>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</si>
  <si>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</si>
  <si>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</si>
  <si>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</si>
  <si>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</si>
  <si>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</si>
  <si>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</si>
  <si>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</si>
  <si>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</si>
  <si>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</si>
  <si>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</si>
  <si>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</si>
  <si>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</si>
  <si>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</si>
  <si>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</si>
  <si>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</si>
  <si>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</si>
  <si>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</si>
  <si>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</si>
  <si>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</si>
  <si>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</si>
  <si>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</si>
  <si>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</si>
  <si>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</si>
  <si>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</si>
  <si>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</si>
  <si>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</si>
  <si>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</si>
  <si>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</si>
  <si>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</si>
  <si>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</si>
  <si>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</si>
  <si>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</si>
  <si>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</si>
  <si>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</si>
  <si>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</si>
  <si>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</si>
  <si>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</si>
  <si>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</si>
  <si>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</si>
  <si>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</si>
  <si>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</si>
  <si>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</si>
  <si>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</si>
  <si>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</si>
  <si>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</si>
  <si>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</si>
  <si>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</si>
  <si>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</si>
  <si>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</si>
  <si>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</si>
  <si>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</si>
  <si>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</si>
  <si>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</si>
  <si>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</si>
  <si>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</si>
  <si>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</si>
  <si>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</si>
  <si>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</si>
  <si>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</si>
  <si>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</si>
  <si>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</si>
  <si>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</si>
  <si>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</si>
  <si>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</si>
  <si>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</si>
  <si>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</si>
  <si>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</si>
  <si>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</si>
  <si>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</si>
  <si>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</si>
  <si>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</si>
  <si>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</si>
  <si>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</si>
  <si>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</si>
  <si>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</si>
  <si>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</si>
  <si>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</si>
  <si>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</si>
  <si>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</si>
  <si>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</si>
  <si>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</si>
  <si>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</si>
  <si>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</si>
  <si>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</si>
  <si>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</si>
  <si>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</si>
  <si>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</si>
  <si>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</si>
  <si>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</si>
  <si>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</si>
  <si>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</si>
  <si>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</si>
  <si>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</si>
  <si>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</si>
  <si>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</si>
  <si>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</si>
  <si>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</si>
  <si>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</si>
  <si>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</si>
  <si>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</si>
  <si>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</si>
  <si>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</si>
  <si>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</si>
  <si>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</si>
  <si>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</si>
  <si>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</si>
  <si>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</si>
  <si>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</si>
  <si>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</si>
  <si>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</si>
  <si>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</si>
  <si>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</si>
  <si>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</si>
  <si>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</si>
  <si>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</si>
  <si>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</si>
  <si>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</si>
  <si>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</si>
  <si>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</si>
  <si>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</si>
  <si>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</si>
  <si>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</si>
  <si>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</si>
  <si>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</si>
  <si>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</si>
  <si>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</si>
  <si>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</si>
  <si>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</si>
  <si>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</si>
  <si>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</si>
  <si>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</si>
  <si>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</si>
  <si>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</si>
  <si>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</si>
  <si>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</si>
  <si>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</si>
  <si>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</si>
  <si>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</si>
  <si>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</si>
  <si>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</si>
  <si>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</si>
  <si>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</si>
  <si>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</si>
  <si>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</si>
  <si>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</si>
  <si>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</si>
  <si>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</si>
  <si>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</si>
  <si>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</si>
  <si>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</si>
  <si>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</si>
  <si>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</si>
  <si>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</si>
  <si>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</si>
  <si>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</si>
  <si>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</si>
  <si>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</si>
  <si>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</si>
  <si>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</si>
  <si>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</si>
  <si>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</si>
  <si>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</si>
  <si>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</si>
  <si>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</si>
  <si>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</si>
  <si>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</si>
  <si>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</si>
  <si>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</si>
  <si>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</si>
  <si>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</si>
  <si>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</si>
  <si>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</si>
  <si>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</si>
  <si>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</si>
  <si>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</si>
  <si>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</si>
  <si>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</si>
  <si>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</si>
  <si>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</si>
  <si>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</si>
  <si>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</si>
  <si>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</si>
  <si>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</si>
  <si>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</si>
  <si>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</si>
  <si>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</si>
  <si>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</si>
  <si>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</si>
  <si>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</si>
  <si>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</si>
  <si>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</si>
  <si>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</si>
  <si>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</si>
  <si>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</si>
  <si>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</si>
  <si>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</si>
  <si>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</si>
  <si>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</si>
  <si>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</si>
  <si>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</si>
  <si>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</si>
  <si>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</si>
  <si>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</si>
  <si>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</si>
  <si>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</si>
  <si>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</si>
  <si>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</si>
  <si>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</si>
  <si>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</si>
  <si>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</si>
  <si>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</si>
  <si>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</si>
  <si>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</si>
  <si>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</si>
  <si>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</si>
  <si>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</si>
  <si>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</si>
  <si>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</si>
  <si>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</si>
  <si>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</si>
  <si>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</si>
  <si>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</si>
  <si>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</si>
  <si>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</si>
  <si>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</si>
  <si>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</si>
  <si>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</si>
  <si>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</si>
  <si>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</si>
  <si>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</si>
  <si>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</si>
  <si>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</si>
  <si>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</si>
  <si>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</si>
  <si>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</si>
  <si>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</si>
  <si>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</si>
  <si>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</si>
  <si>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</si>
  <si>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</si>
  <si>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</si>
  <si>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</si>
  <si>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</si>
  <si>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</si>
  <si>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</si>
  <si>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</si>
  <si>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</si>
  <si>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</si>
  <si>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</si>
  <si>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</si>
  <si>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</si>
  <si>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</si>
  <si>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</si>
  <si>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</si>
  <si>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</si>
  <si>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</si>
  <si>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</si>
  <si>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</si>
  <si>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</si>
  <si>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</si>
  <si>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</si>
  <si>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</si>
  <si>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</si>
  <si>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</si>
  <si>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</si>
  <si>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</si>
  <si>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</si>
  <si>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</si>
  <si>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</si>
  <si>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</si>
  <si>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</si>
  <si>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</si>
  <si>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</si>
  <si>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</si>
  <si>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</si>
  <si>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</si>
  <si>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</si>
  <si>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</si>
  <si>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</si>
  <si>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</si>
  <si>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</si>
  <si>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</si>
  <si>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</si>
  <si>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</si>
  <si>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</si>
  <si>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</si>
  <si>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</si>
  <si>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</si>
  <si>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</si>
  <si>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</si>
  <si>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</si>
  <si>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</si>
  <si>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</si>
  <si>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</si>
  <si>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</si>
  <si>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</si>
  <si>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</si>
  <si>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</si>
  <si>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</si>
  <si>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</si>
  <si>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</si>
  <si>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</si>
  <si>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</si>
  <si>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</si>
  <si>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</si>
  <si>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</si>
  <si>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</si>
  <si>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</si>
  <si>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</si>
  <si>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</si>
  <si>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</si>
  <si>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</si>
  <si>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</si>
  <si>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</si>
  <si>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</si>
  <si>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</si>
  <si>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</si>
  <si>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</si>
  <si>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</si>
  <si>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</si>
  <si>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</si>
  <si>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</si>
  <si>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</si>
  <si>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</si>
  <si>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</si>
  <si>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</si>
  <si>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</si>
  <si>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</si>
  <si>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</si>
  <si>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</si>
  <si>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</si>
  <si>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</si>
  <si>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</si>
  <si>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</si>
  <si>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</si>
  <si>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</si>
  <si>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</si>
  <si>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</si>
  <si>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</si>
  <si>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</si>
  <si>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</si>
  <si>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</si>
  <si>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</si>
  <si>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</si>
  <si>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</si>
  <si>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</si>
  <si>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</si>
  <si>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</si>
  <si>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</si>
  <si>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</si>
  <si>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</si>
  <si>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</si>
  <si>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</si>
  <si>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</si>
  <si>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</si>
  <si>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</si>
  <si>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</si>
  <si>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</si>
  <si>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</si>
  <si>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</si>
  <si>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</si>
  <si>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</si>
  <si>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</si>
  <si>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</si>
  <si>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</si>
  <si>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</si>
  <si>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</si>
  <si>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</si>
  <si>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</si>
  <si>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</si>
  <si>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</si>
  <si>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</si>
  <si>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</si>
  <si>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</si>
  <si>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</si>
  <si>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</si>
  <si>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</si>
  <si>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</si>
  <si>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</si>
  <si>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</si>
  <si>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</si>
  <si>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</si>
  <si>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</si>
  <si>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</si>
  <si>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</si>
  <si>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</si>
  <si>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</si>
  <si>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</si>
  <si>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</si>
  <si>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</si>
  <si>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</si>
  <si>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</si>
  <si>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</si>
  <si>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</si>
  <si>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</si>
  <si>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</si>
  <si>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</si>
  <si>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</si>
  <si>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</si>
  <si>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</si>
  <si>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</si>
  <si>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</si>
  <si>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</si>
  <si>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</si>
  <si>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</si>
  <si>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</si>
  <si>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</si>
  <si>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</si>
  <si>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</si>
  <si>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</si>
  <si>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</si>
  <si>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</si>
  <si>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</si>
  <si>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</si>
  <si>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</si>
  <si>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</si>
  <si>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</si>
  <si>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</si>
  <si>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</si>
  <si>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</si>
  <si>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</si>
  <si>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</si>
  <si>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</si>
  <si>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</si>
  <si>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</si>
  <si>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</si>
  <si>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</si>
  <si>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</si>
  <si>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</si>
  <si>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</si>
  <si>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</si>
  <si>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</si>
  <si>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</si>
  <si>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</si>
  <si>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</si>
  <si>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</si>
  <si>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</si>
  <si>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</si>
  <si>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</si>
  <si>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</si>
  <si>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</si>
  <si>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</si>
  <si>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</si>
  <si>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</si>
  <si>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</si>
  <si>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</si>
  <si>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</si>
  <si>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</si>
  <si>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</si>
  <si>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</si>
  <si>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</si>
  <si>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</si>
  <si>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</si>
  <si>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</si>
  <si>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</si>
  <si>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</si>
  <si>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</si>
  <si>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</si>
  <si>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</si>
  <si>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</si>
  <si>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</si>
  <si>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</si>
  <si>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</si>
  <si>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</si>
  <si>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</si>
  <si>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</si>
  <si>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</si>
  <si>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</si>
  <si>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</si>
  <si>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</si>
  <si>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</si>
  <si>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</si>
  <si>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</si>
  <si>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</si>
  <si>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</si>
  <si>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</si>
  <si>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</si>
  <si>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</si>
  <si>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</si>
  <si>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</si>
  <si>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</si>
  <si>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</si>
  <si>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</si>
  <si>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</si>
  <si>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</si>
  <si>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</si>
  <si>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</si>
  <si>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</si>
  <si>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</si>
  <si>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</si>
  <si>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</si>
  <si>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</si>
  <si>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</si>
  <si>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</si>
  <si>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</si>
  <si>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</si>
  <si>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</si>
  <si>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</si>
  <si>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</si>
  <si>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</si>
  <si>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</si>
  <si>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</si>
  <si>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</si>
  <si>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</si>
  <si>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</si>
  <si>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</si>
  <si>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</si>
  <si>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</si>
  <si>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</si>
  <si>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</si>
  <si>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</si>
  <si>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</si>
  <si>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</si>
  <si>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</si>
  <si>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</si>
  <si>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</si>
  <si>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</si>
  <si>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</si>
  <si>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</si>
  <si>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</si>
  <si>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</si>
  <si>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</si>
  <si>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</si>
  <si>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</si>
  <si>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</si>
  <si>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</si>
  <si>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</si>
  <si>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</si>
  <si>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</si>
  <si>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</si>
  <si>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</si>
  <si>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</si>
  <si>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</si>
  <si>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</si>
  <si>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</si>
  <si>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</si>
  <si>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</si>
  <si>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</si>
  <si>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</si>
  <si>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</si>
  <si>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</si>
  <si>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</si>
  <si>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</si>
  <si>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</si>
  <si>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</si>
  <si>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</si>
  <si>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</si>
  <si>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</si>
  <si>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</si>
  <si>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</si>
  <si>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</si>
  <si>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</si>
  <si>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</si>
  <si>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</si>
  <si>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</si>
  <si>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</si>
  <si>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</si>
  <si>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</si>
  <si>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</si>
  <si>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</si>
  <si>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</si>
  <si>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</si>
  <si>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</si>
  <si>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</si>
  <si>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</si>
  <si>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</si>
  <si>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</si>
  <si>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</si>
  <si>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</si>
  <si>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</si>
  <si>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</si>
  <si>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</si>
  <si>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</si>
  <si>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</si>
  <si>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</si>
  <si>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</si>
  <si>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</si>
  <si>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</si>
  <si>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</si>
  <si>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</si>
  <si>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</si>
  <si>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</si>
  <si>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</si>
  <si>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</si>
  <si>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</si>
  <si>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</si>
  <si>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</si>
  <si>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</si>
  <si>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</si>
  <si>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</si>
  <si>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</si>
  <si>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</si>
  <si>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</si>
  <si>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</si>
  <si>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</si>
  <si>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</si>
  <si>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</si>
  <si>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</si>
  <si>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</si>
  <si>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</si>
  <si>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</si>
  <si>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</si>
  <si>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</si>
  <si>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</si>
  <si>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</si>
  <si>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</si>
  <si>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</si>
  <si>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</si>
  <si>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</si>
  <si>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</si>
  <si>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</si>
  <si>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</si>
  <si>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</si>
  <si>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</si>
  <si>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</si>
  <si>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</si>
  <si>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</si>
  <si>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</si>
  <si>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</si>
  <si>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</si>
  <si>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</si>
  <si>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</si>
  <si>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</si>
  <si>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</si>
  <si>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</si>
  <si>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</si>
  <si>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</si>
  <si>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</si>
  <si>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</si>
  <si>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</si>
  <si>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</si>
  <si>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</si>
  <si>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</si>
  <si>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</si>
  <si>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</si>
  <si>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</si>
  <si>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</si>
  <si>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</si>
  <si>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</si>
  <si>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</si>
  <si>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</si>
  <si>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</si>
  <si>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</si>
  <si>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</si>
  <si>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</si>
  <si>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</si>
  <si>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</si>
  <si>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</si>
  <si>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</si>
  <si>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</si>
  <si>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</si>
  <si>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</si>
  <si>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</si>
  <si>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</si>
  <si>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</si>
  <si>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</si>
  <si>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</si>
  <si>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</si>
  <si>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</si>
  <si>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</si>
  <si>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</si>
  <si>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</si>
  <si>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</si>
  <si>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</si>
  <si>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</si>
  <si>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</si>
  <si>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</si>
  <si>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</si>
  <si>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</si>
  <si>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</si>
  <si>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</si>
  <si>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</si>
  <si>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</si>
  <si>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</si>
  <si>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</si>
  <si>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</si>
  <si>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</si>
  <si>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</si>
  <si>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</si>
  <si>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</si>
  <si>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</si>
  <si>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</si>
  <si>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</si>
  <si>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</si>
  <si>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</si>
  <si>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</si>
  <si>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</si>
  <si>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</si>
  <si>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</si>
  <si>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</si>
  <si>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</si>
  <si>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</si>
  <si>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</si>
  <si>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</si>
  <si>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</si>
  <si>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</si>
  <si>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</si>
  <si>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</si>
  <si>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</si>
  <si>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</si>
  <si>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</si>
  <si>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</si>
  <si>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</si>
  <si>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</si>
  <si>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</si>
  <si>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</si>
  <si>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</si>
  <si>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</si>
  <si>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</si>
  <si>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</si>
  <si>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</si>
  <si>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</si>
  <si>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</si>
  <si>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</si>
  <si>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</si>
  <si>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</si>
  <si>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</si>
  <si>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</si>
  <si>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</si>
  <si>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</si>
  <si>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</si>
  <si>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</si>
  <si>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</si>
  <si>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</si>
  <si>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</si>
  <si>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</si>
  <si>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</si>
  <si>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</si>
  <si>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</si>
  <si>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</si>
  <si>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</si>
  <si>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</si>
  <si>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</si>
  <si>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</si>
  <si>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</si>
  <si>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</si>
  <si>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</si>
  <si>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</si>
  <si>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</si>
  <si>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</si>
  <si>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</si>
  <si>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</si>
  <si>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</si>
  <si>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</si>
  <si>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</si>
  <si>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</si>
  <si>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</si>
  <si>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</si>
  <si>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</si>
  <si>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</si>
  <si>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</si>
  <si>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</si>
  <si>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</si>
  <si>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</si>
  <si>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</si>
  <si>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</si>
  <si>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</si>
  <si>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</si>
  <si>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</si>
  <si>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</si>
  <si>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</si>
  <si>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</si>
  <si>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</si>
  <si>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</si>
  <si>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</si>
  <si>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</si>
  <si>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</si>
  <si>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</si>
  <si>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</si>
  <si>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</si>
  <si>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</si>
  <si>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</si>
  <si>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</si>
  <si>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</si>
  <si>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</si>
  <si>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</si>
  <si>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</si>
  <si>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</si>
  <si>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</si>
  <si>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</si>
  <si>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</si>
  <si>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</si>
  <si>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</si>
  <si>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</si>
  <si>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</si>
  <si>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</si>
  <si>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</si>
  <si>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</si>
  <si>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</si>
  <si>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</si>
  <si>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</si>
  <si>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</si>
  <si>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</si>
  <si>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</si>
  <si>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</si>
  <si>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</si>
  <si>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</si>
  <si>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</si>
  <si>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</si>
  <si>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</si>
  <si>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</si>
  <si>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</si>
  <si>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</si>
  <si>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</si>
  <si>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</si>
  <si>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</si>
  <si>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</si>
  <si>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</si>
  <si>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</si>
  <si>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</si>
  <si>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</si>
  <si>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</si>
  <si>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</si>
  <si>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</si>
  <si>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</si>
  <si>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</si>
  <si>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</si>
  <si>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</si>
  <si>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</si>
  <si>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</si>
  <si>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</si>
  <si>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</si>
  <si>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</si>
  <si>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</si>
  <si>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</si>
  <si>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</si>
  <si>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</si>
  <si>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</si>
  <si>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</si>
  <si>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</si>
  <si>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</si>
  <si>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</si>
  <si>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</si>
  <si>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</si>
  <si>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</si>
  <si>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</si>
  <si>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</si>
  <si>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</si>
  <si>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</si>
  <si>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</si>
  <si>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</si>
  <si>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</si>
  <si>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</si>
  <si>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</si>
  <si>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</si>
  <si>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</si>
  <si>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</si>
  <si>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</si>
  <si>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</si>
  <si>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</si>
  <si>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</si>
  <si>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</si>
  <si>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</si>
  <si>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</si>
  <si>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</si>
  <si>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</si>
  <si>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</si>
  <si>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</si>
  <si>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</si>
  <si>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</si>
  <si>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</si>
  <si>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</si>
  <si>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</si>
  <si>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</si>
  <si>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</si>
  <si>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</si>
  <si>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</si>
  <si>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</si>
  <si>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</si>
  <si>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</si>
  <si>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</si>
  <si>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</si>
  <si>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</si>
  <si>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</si>
  <si>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</si>
  <si>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</si>
  <si>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</si>
  <si>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</si>
  <si>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</si>
  <si>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</si>
  <si>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</si>
  <si>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</si>
  <si>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</si>
  <si>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</si>
  <si>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</si>
  <si>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</si>
  <si>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</si>
  <si>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</si>
  <si>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</si>
  <si>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</si>
  <si>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</si>
  <si>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</si>
  <si>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</si>
  <si>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</si>
  <si>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</si>
  <si>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</si>
  <si>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</si>
  <si>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</si>
  <si>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</si>
  <si>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</si>
  <si>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</si>
  <si>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</si>
  <si>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</si>
  <si>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</si>
  <si>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</si>
  <si>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</si>
  <si>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</si>
  <si>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</si>
  <si>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</si>
  <si>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</si>
  <si>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</si>
  <si>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</si>
  <si>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</si>
  <si>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</si>
  <si>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</si>
  <si>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</si>
  <si>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</si>
  <si>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</si>
  <si>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</si>
  <si>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</si>
  <si>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</si>
  <si>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</si>
  <si>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</si>
  <si>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</si>
  <si>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</si>
  <si>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</si>
  <si>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</si>
  <si>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</si>
  <si>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</si>
  <si>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</si>
  <si>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</si>
  <si>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</si>
  <si>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</si>
  <si>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</si>
  <si>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</si>
  <si>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</si>
  <si>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</si>
  <si>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</si>
  <si>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</si>
  <si>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</si>
  <si>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</si>
  <si>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</si>
  <si>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</si>
  <si>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</si>
  <si>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</si>
  <si>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</si>
  <si>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</si>
  <si>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</si>
  <si>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</si>
  <si>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</si>
  <si>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</si>
  <si>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</si>
  <si>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</si>
  <si>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</si>
  <si>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</si>
  <si>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</si>
  <si>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</si>
  <si>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</si>
  <si>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</si>
  <si>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</si>
  <si>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</si>
  <si>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</si>
  <si>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</si>
  <si>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</si>
  <si>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</si>
  <si>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</si>
  <si>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</si>
  <si>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</si>
  <si>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</si>
  <si>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</si>
  <si>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</si>
  <si>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</si>
  <si>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</si>
  <si>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</si>
  <si>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</si>
  <si>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</si>
  <si>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</si>
  <si>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</si>
  <si>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</si>
  <si>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</si>
  <si>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</si>
  <si>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</si>
  <si>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</si>
  <si>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</si>
  <si>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</si>
  <si>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</si>
  <si>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</si>
  <si>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</si>
  <si>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</si>
  <si>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</si>
  <si>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</si>
  <si>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</si>
  <si>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</si>
  <si>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</si>
  <si>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</si>
  <si>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</si>
  <si>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</si>
  <si>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</si>
  <si>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</si>
  <si>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</si>
  <si>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</si>
  <si>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</si>
  <si>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</si>
  <si>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</si>
  <si>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</si>
  <si>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</si>
  <si>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</si>
  <si>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</si>
  <si>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</si>
  <si>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</si>
  <si>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</si>
  <si>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</si>
  <si>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</si>
  <si>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</si>
  <si>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</si>
  <si>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</si>
  <si>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</si>
  <si>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</si>
  <si>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</si>
  <si>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</si>
  <si>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</si>
  <si>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</si>
  <si>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</si>
  <si>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</si>
  <si>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</si>
  <si>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</si>
  <si>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</si>
  <si>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</si>
  <si>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</si>
  <si>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</si>
  <si>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</si>
  <si>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</si>
  <si>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</si>
  <si>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</si>
  <si>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</si>
  <si>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</si>
  <si>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</si>
  <si>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</si>
  <si>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</si>
  <si>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</si>
  <si>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</si>
  <si>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</si>
  <si>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</si>
  <si>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</si>
  <si>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</si>
  <si>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</si>
  <si>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</si>
  <si>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</si>
  <si>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</si>
  <si>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</si>
  <si>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</si>
  <si>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</si>
  <si>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</si>
  <si>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</si>
  <si>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</si>
  <si>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</si>
  <si>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</si>
  <si>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</si>
  <si>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</si>
  <si>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</si>
  <si>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</si>
  <si>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</si>
  <si>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</si>
  <si>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</si>
  <si>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</si>
  <si>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</si>
  <si>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</si>
  <si>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</si>
  <si>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</si>
  <si>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</si>
  <si>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</si>
  <si>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</si>
  <si>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</si>
  <si>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</si>
  <si>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</si>
  <si>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</si>
  <si>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</si>
  <si>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</si>
  <si>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</si>
  <si>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</si>
  <si>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</si>
  <si>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</si>
  <si>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</si>
  <si>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</si>
  <si>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</si>
  <si>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</si>
  <si>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</si>
  <si>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</si>
  <si>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</si>
  <si>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</si>
  <si>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</si>
  <si>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</si>
  <si>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</si>
  <si>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</si>
  <si>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</si>
  <si>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</si>
  <si>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</si>
  <si>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</si>
  <si>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</si>
  <si>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</si>
  <si>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</si>
  <si>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</si>
  <si>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</si>
  <si>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</si>
  <si>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</si>
  <si>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</si>
  <si>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</si>
  <si>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</si>
  <si>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</si>
  <si>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</si>
  <si>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</si>
  <si>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</si>
  <si>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</si>
  <si>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</si>
  <si>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</si>
  <si>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</si>
  <si>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</si>
  <si>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</si>
  <si>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</si>
  <si>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</si>
  <si>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</si>
  <si>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</si>
  <si>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</si>
  <si>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</si>
  <si>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</si>
  <si>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</si>
  <si>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</si>
  <si>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</si>
  <si>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</si>
  <si>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</si>
  <si>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</si>
  <si>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</si>
  <si>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</si>
  <si>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</si>
  <si>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</si>
  <si>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</si>
  <si>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</si>
  <si>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</si>
  <si>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</si>
  <si>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</si>
  <si>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</si>
  <si>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</si>
  <si>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</si>
  <si>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</si>
  <si>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</si>
  <si>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</si>
  <si>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</si>
  <si>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</si>
  <si>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</si>
  <si>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</si>
  <si>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</si>
  <si>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</si>
  <si>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</si>
  <si>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</si>
  <si>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</si>
  <si>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</si>
  <si>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</si>
  <si>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</si>
  <si>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</si>
  <si>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</si>
  <si>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</si>
  <si>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</si>
  <si>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</si>
  <si>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</si>
  <si>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</si>
  <si>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</si>
  <si>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</si>
  <si>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</si>
  <si>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</si>
  <si>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</si>
  <si>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</si>
  <si>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</si>
  <si>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</si>
  <si>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</si>
  <si>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</si>
  <si>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</si>
  <si>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</si>
  <si>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</si>
  <si>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</si>
  <si>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</si>
  <si>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</si>
  <si>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</si>
  <si>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</si>
  <si>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</si>
  <si>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</si>
  <si>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</si>
  <si>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</si>
  <si>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</si>
  <si>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</si>
  <si>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</si>
  <si>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</si>
  <si>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</si>
  <si>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</si>
  <si>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</si>
  <si>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</si>
  <si>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</si>
  <si>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</si>
  <si>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</si>
  <si>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</si>
  <si>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</si>
  <si>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</si>
  <si>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</si>
  <si>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</si>
  <si>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</si>
  <si>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</si>
  <si>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</si>
  <si>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</si>
  <si>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</si>
  <si>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</si>
  <si>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</si>
  <si>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</si>
  <si>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</si>
  <si>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</si>
  <si>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</si>
  <si>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</si>
  <si>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</si>
  <si>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</si>
  <si>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</si>
  <si>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</si>
  <si>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</si>
  <si>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</si>
  <si>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</si>
  <si>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</si>
  <si>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</si>
  <si>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</si>
  <si>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</si>
  <si>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</si>
  <si>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</si>
  <si>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</si>
  <si>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</si>
  <si>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</si>
  <si>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</si>
  <si>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</si>
  <si>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</si>
  <si>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</si>
  <si>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</si>
  <si>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</si>
  <si>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</si>
  <si>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</si>
  <si>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</si>
  <si>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</si>
  <si>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</si>
  <si>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</si>
  <si>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</si>
  <si>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</si>
  <si>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</si>
  <si>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</si>
  <si>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</si>
  <si>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</si>
  <si>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</si>
  <si>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</si>
  <si>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</si>
  <si>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</si>
  <si>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</si>
  <si>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</si>
  <si>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</si>
  <si>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</si>
  <si>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</si>
  <si>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</si>
  <si>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</si>
  <si>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</si>
  <si>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</si>
  <si>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</si>
  <si>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</si>
  <si>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</si>
  <si>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</si>
  <si>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</si>
  <si>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</si>
  <si>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</si>
  <si>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</si>
  <si>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</si>
  <si>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</si>
  <si>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</si>
  <si>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</si>
  <si>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</si>
  <si>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</si>
  <si>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</si>
  <si>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</si>
  <si>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</si>
  <si>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</si>
  <si>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</si>
  <si>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</si>
  <si>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</si>
  <si>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</si>
  <si>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</si>
  <si>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</si>
  <si>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</si>
  <si>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</si>
  <si>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</si>
  <si>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</si>
  <si>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</si>
  <si>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</si>
  <si>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</si>
  <si>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</si>
  <si>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</si>
  <si>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</si>
  <si>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</si>
  <si>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</si>
  <si>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</si>
  <si>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</si>
  <si>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</si>
  <si>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</si>
  <si>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</si>
  <si>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</si>
  <si>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</si>
  <si>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</si>
  <si>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</si>
  <si>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</si>
  <si>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</si>
  <si>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</si>
  <si>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</si>
  <si>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</si>
  <si>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</si>
  <si>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</si>
  <si>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</si>
  <si>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</si>
  <si>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</si>
  <si>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</si>
  <si>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</si>
  <si>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</si>
  <si>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</si>
  <si>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</si>
  <si>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</si>
  <si>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</si>
  <si>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</si>
  <si>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</si>
  <si>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</si>
  <si>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</si>
  <si>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</si>
  <si>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</si>
  <si>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</si>
  <si>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</si>
  <si>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</si>
  <si>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</si>
  <si>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</si>
  <si>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</si>
  <si>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</si>
  <si>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</si>
  <si>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</si>
  <si>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</si>
  <si>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</si>
  <si>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</si>
  <si>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</si>
  <si>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</si>
  <si>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</si>
  <si>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</si>
  <si>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</si>
  <si>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</si>
  <si>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</si>
  <si>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</si>
  <si>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</si>
  <si>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</si>
  <si>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</si>
  <si>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</si>
  <si>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</si>
  <si>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</si>
  <si>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</si>
  <si>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</si>
  <si>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</si>
  <si>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</si>
  <si>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</si>
  <si>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</si>
  <si>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</si>
  <si>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</si>
  <si>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</si>
  <si>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</si>
  <si>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</si>
  <si>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</si>
  <si>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</si>
  <si>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</si>
  <si>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</si>
  <si>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</si>
  <si>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</si>
  <si>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</si>
  <si>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</si>
  <si>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</si>
  <si>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</si>
  <si>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</si>
  <si>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</si>
  <si>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</si>
  <si>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</si>
  <si>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</si>
  <si>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</si>
  <si>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</si>
  <si>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</si>
  <si>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</si>
  <si>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</si>
  <si>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</si>
  <si>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</si>
  <si>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</si>
  <si>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</si>
  <si>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</si>
  <si>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</si>
  <si>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</si>
  <si>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</si>
  <si>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</si>
  <si>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</si>
  <si>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</si>
  <si>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</si>
  <si>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</si>
  <si>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</si>
  <si>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</si>
  <si>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</si>
  <si>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</si>
  <si>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</si>
  <si>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</si>
  <si>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</si>
  <si>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</si>
  <si>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</si>
  <si>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</si>
  <si>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</si>
  <si>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</si>
  <si>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</si>
  <si>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</si>
  <si>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</si>
  <si>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</si>
  <si>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</si>
  <si>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</si>
  <si>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</si>
  <si>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</si>
  <si>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</si>
  <si>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</si>
  <si>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</si>
  <si>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</si>
  <si>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</si>
  <si>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</si>
  <si>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</si>
  <si>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</si>
  <si>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</si>
  <si>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</si>
  <si>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</si>
  <si>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</si>
  <si>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</si>
  <si>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</si>
  <si>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</si>
  <si>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</si>
  <si>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</si>
  <si>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</si>
  <si>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</si>
  <si>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</si>
  <si>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</si>
  <si>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</si>
  <si>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</si>
  <si>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</si>
  <si>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</si>
  <si>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</si>
  <si>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</si>
  <si>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</si>
  <si>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</si>
  <si>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</si>
  <si>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</si>
  <si>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</si>
  <si>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</si>
  <si>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</si>
  <si>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</si>
  <si>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</si>
  <si>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</si>
  <si>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</si>
  <si>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</si>
  <si>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</si>
  <si>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</si>
  <si>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</si>
  <si>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</si>
  <si>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</si>
  <si>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</si>
  <si>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</si>
  <si>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</si>
  <si>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</si>
  <si>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</si>
  <si>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</si>
  <si>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</si>
  <si>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</si>
  <si>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</si>
  <si>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</si>
  <si>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</si>
  <si>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</si>
  <si>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</si>
  <si>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</si>
  <si>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</si>
  <si>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</si>
  <si>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</si>
  <si>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</si>
  <si>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</si>
  <si>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</si>
  <si>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</si>
  <si>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</si>
  <si>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</si>
  <si>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</si>
  <si>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</si>
  <si>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</si>
  <si>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</si>
  <si>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</si>
  <si>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</si>
  <si>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</si>
  <si>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</si>
  <si>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</si>
  <si>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</si>
  <si>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</si>
  <si>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</si>
  <si>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</si>
  <si>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</si>
  <si>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</si>
  <si>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</si>
  <si>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</si>
  <si>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</si>
  <si>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</si>
  <si>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</si>
  <si>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</si>
  <si>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</si>
  <si>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</si>
  <si>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</si>
  <si>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</si>
  <si>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</si>
  <si>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</si>
  <si>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</si>
  <si>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</si>
  <si>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</si>
  <si>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</si>
  <si>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</si>
  <si>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</si>
  <si>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</si>
  <si>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</si>
  <si>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</si>
  <si>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</si>
  <si>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</si>
  <si>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</si>
  <si>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</si>
  <si>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</si>
  <si>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</si>
  <si>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</si>
  <si>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</si>
  <si>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</si>
  <si>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</si>
  <si>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</si>
  <si>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</si>
  <si>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</si>
  <si>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</si>
  <si>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</si>
  <si>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</si>
  <si>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</si>
  <si>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</si>
  <si>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</si>
  <si>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</si>
  <si>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</si>
  <si>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</si>
  <si>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</si>
  <si>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</si>
  <si>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</si>
  <si>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</si>
  <si>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</si>
  <si>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</si>
  <si>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</si>
  <si>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</si>
  <si>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</si>
  <si>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</si>
  <si>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</si>
  <si>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</si>
  <si>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</si>
  <si>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</si>
  <si>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</si>
  <si>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</si>
  <si>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</si>
  <si>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</si>
  <si>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</si>
  <si>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</si>
  <si>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</si>
  <si>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</si>
  <si>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</si>
  <si>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</si>
  <si>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</si>
  <si>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</si>
  <si>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</si>
  <si>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</si>
  <si>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</si>
  <si>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</si>
  <si>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</si>
  <si>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</si>
  <si>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</si>
  <si>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</si>
  <si>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</si>
  <si>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</si>
  <si>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</si>
  <si>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</si>
  <si>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</si>
  <si>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</si>
  <si>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</si>
  <si>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</si>
  <si>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</si>
  <si>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</si>
  <si>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</si>
  <si>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</si>
  <si>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</si>
  <si>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</si>
  <si>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</si>
  <si>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</si>
  <si>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</si>
  <si>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</si>
  <si>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</si>
  <si>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</si>
  <si>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</si>
  <si>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</si>
  <si>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</si>
  <si>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</si>
  <si>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</si>
  <si>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</si>
  <si>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</si>
  <si>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</si>
  <si>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</si>
  <si>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</si>
  <si>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</si>
  <si>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</si>
  <si>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</si>
  <si>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</si>
  <si>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</si>
  <si>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</si>
  <si>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</si>
  <si>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</si>
  <si>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</si>
  <si>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</si>
  <si>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</si>
  <si>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</si>
  <si>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</si>
  <si>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</si>
  <si>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</si>
  <si>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</si>
  <si>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</si>
  <si>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</si>
  <si>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</si>
  <si>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</si>
  <si>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</si>
  <si>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</si>
  <si>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</si>
  <si>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</si>
  <si>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</si>
  <si>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</si>
  <si>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</si>
  <si>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</si>
  <si>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</si>
  <si>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</si>
  <si>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</si>
  <si>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</si>
  <si>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</si>
  <si>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</si>
  <si>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</si>
  <si>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</si>
  <si>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</si>
  <si>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</si>
  <si>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</si>
  <si>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</si>
  <si>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</si>
  <si>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</si>
  <si>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</si>
  <si>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</si>
  <si>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</si>
  <si>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</si>
  <si>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</si>
  <si>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</si>
  <si>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</si>
  <si>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</si>
  <si>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</si>
  <si>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</si>
  <si>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</si>
  <si>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</si>
  <si>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</si>
  <si>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</si>
  <si>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</si>
  <si>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</si>
  <si>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</si>
  <si>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</si>
  <si>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</si>
  <si>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</si>
  <si>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</si>
  <si>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</si>
  <si>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</si>
  <si>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</si>
  <si>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</si>
  <si>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</si>
  <si>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</si>
  <si>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</si>
  <si>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</si>
  <si>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</si>
  <si>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</si>
  <si>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</si>
  <si>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</si>
  <si>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</si>
  <si>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</si>
  <si>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</si>
  <si>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</si>
  <si>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</si>
  <si>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</si>
  <si>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</si>
  <si>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</si>
  <si>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</si>
  <si>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</si>
  <si>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</si>
  <si>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</si>
  <si>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</si>
  <si>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</si>
  <si>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</si>
  <si>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</si>
  <si>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</si>
  <si>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</si>
  <si>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</si>
  <si>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</si>
  <si>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</si>
  <si>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</si>
  <si>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</si>
  <si>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</si>
  <si>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</si>
  <si>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</si>
  <si>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</si>
  <si>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</si>
  <si>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</si>
  <si>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</si>
  <si>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</si>
  <si>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</si>
  <si>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</si>
  <si>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</si>
  <si>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</si>
  <si>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</si>
  <si>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</si>
  <si>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</si>
  <si>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</si>
  <si>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</si>
  <si>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</si>
  <si>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</si>
  <si>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</si>
  <si>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</si>
  <si>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</si>
  <si>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</si>
  <si>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</si>
  <si>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</si>
  <si>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</si>
  <si>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</si>
  <si>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</si>
  <si>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</si>
  <si>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</si>
  <si>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</si>
  <si>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</si>
  <si>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</si>
  <si>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</si>
  <si>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</si>
  <si>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</si>
  <si>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</si>
  <si>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</si>
  <si>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</si>
  <si>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</si>
  <si>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</si>
  <si>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</si>
  <si>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</si>
  <si>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</si>
  <si>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</si>
  <si>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</si>
  <si>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</si>
  <si>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</si>
  <si>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</si>
  <si>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</si>
  <si>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</si>
  <si>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</si>
  <si>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</si>
  <si>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</si>
  <si>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</si>
  <si>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</si>
  <si>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</si>
  <si>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</si>
  <si>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</si>
  <si>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</si>
  <si>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</si>
  <si>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</si>
  <si>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</si>
  <si>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</si>
  <si>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</si>
  <si>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</si>
  <si>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</si>
  <si>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</si>
  <si>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</si>
  <si>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</si>
  <si>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</si>
  <si>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</si>
  <si>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</si>
  <si>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</si>
  <si>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</si>
  <si>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</si>
  <si>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</si>
  <si>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</si>
  <si>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</si>
  <si>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</si>
  <si>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</si>
  <si>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</si>
  <si>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</si>
  <si>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</si>
  <si>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</si>
  <si>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</si>
  <si>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</si>
  <si>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</si>
  <si>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</si>
  <si>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</si>
  <si>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</si>
  <si>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</si>
  <si>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</si>
  <si>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</si>
  <si>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</si>
  <si>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</si>
  <si>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</si>
  <si>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</si>
  <si>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</si>
  <si>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</si>
  <si>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</si>
  <si>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</si>
  <si>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</si>
  <si>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</si>
  <si>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</si>
  <si>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</si>
  <si>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</si>
  <si>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</si>
  <si>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</si>
  <si>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</si>
  <si>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</si>
  <si>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</si>
  <si>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</si>
  <si>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</si>
  <si>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</si>
  <si>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</si>
  <si>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</si>
  <si>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</si>
  <si>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</si>
  <si>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</si>
  <si>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</si>
  <si>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</si>
  <si>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</si>
  <si>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</si>
  <si>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</si>
  <si>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</si>
  <si>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</si>
  <si>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</si>
  <si>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</si>
  <si>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</si>
  <si>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</si>
  <si>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</si>
  <si>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</si>
  <si>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</si>
  <si>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</si>
  <si>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</si>
  <si>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</si>
  <si>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</si>
  <si>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</si>
  <si>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</si>
  <si>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</si>
  <si>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</si>
  <si>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</si>
  <si>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</si>
  <si>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</si>
  <si>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</si>
  <si>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</si>
  <si>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</si>
  <si>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</si>
  <si>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</si>
  <si>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</si>
  <si>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</si>
  <si>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</si>
  <si>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</si>
  <si>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</si>
  <si>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</si>
  <si>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</si>
  <si>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</si>
  <si>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</si>
  <si>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</si>
  <si>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</si>
  <si>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</si>
  <si>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</si>
  <si>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</si>
  <si>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</si>
  <si>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</si>
  <si>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</si>
  <si>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</si>
  <si>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</si>
  <si>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</si>
  <si>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</si>
  <si>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</si>
  <si>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</si>
  <si>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</si>
  <si>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</si>
  <si>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</si>
  <si>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</si>
  <si>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</si>
  <si>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</si>
  <si>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</si>
  <si>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</si>
  <si>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</si>
  <si>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</si>
  <si>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</si>
  <si>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</si>
  <si>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</si>
  <si>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</si>
  <si>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</si>
  <si>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</si>
  <si>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</si>
  <si>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</si>
  <si>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</si>
  <si>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</si>
  <si>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</si>
  <si>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</si>
  <si>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</si>
  <si>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</si>
  <si>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</si>
  <si>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</si>
  <si>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</si>
  <si>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</si>
  <si>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</si>
  <si>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</si>
  <si>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</si>
  <si>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</si>
  <si>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</si>
  <si>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</si>
  <si>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</si>
  <si>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</si>
  <si>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</si>
  <si>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</si>
  <si>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</si>
  <si>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</si>
  <si>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</si>
  <si>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</si>
  <si>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</si>
  <si>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</si>
  <si>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</si>
  <si>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</si>
  <si>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</si>
  <si>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</si>
  <si>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</si>
  <si>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</si>
  <si>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</si>
  <si>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</si>
  <si>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</si>
  <si>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</si>
  <si>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</si>
  <si>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</si>
  <si>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</si>
  <si>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</si>
  <si>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</si>
  <si>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</si>
  <si>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</si>
  <si>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</si>
  <si>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</si>
  <si>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</si>
  <si>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</si>
  <si>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</si>
  <si>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</si>
  <si>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</si>
  <si>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</si>
  <si>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</si>
  <si>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</si>
  <si>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</si>
  <si>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</si>
  <si>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</si>
  <si>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</si>
  <si>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</si>
  <si>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</si>
  <si>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</si>
  <si>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</si>
  <si>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</si>
  <si>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</si>
  <si>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</si>
  <si>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</si>
  <si>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</si>
  <si>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</si>
  <si>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</si>
  <si>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</si>
  <si>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</si>
  <si>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</si>
  <si>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</si>
  <si>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</si>
  <si>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</si>
  <si>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</si>
  <si>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</si>
  <si>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</si>
  <si>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</si>
  <si>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</si>
  <si>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</si>
  <si>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</si>
  <si>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</si>
  <si>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</si>
  <si>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</si>
  <si>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</si>
  <si>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</si>
  <si>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</si>
  <si>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</si>
  <si>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</si>
  <si>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</si>
  <si>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</si>
  <si>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</si>
  <si>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</si>
  <si>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</si>
  <si>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</si>
  <si>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</si>
  <si>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</si>
  <si>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</si>
  <si>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</si>
  <si>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</si>
  <si>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</si>
  <si>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</si>
  <si>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</si>
  <si>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</si>
  <si>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</si>
  <si>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</si>
  <si>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</si>
  <si>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</si>
  <si>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</si>
  <si>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</si>
  <si>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</si>
  <si>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</si>
  <si>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</si>
  <si>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</si>
  <si>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</si>
  <si>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</si>
  <si>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</si>
  <si>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</si>
  <si>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</si>
  <si>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</si>
  <si>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</si>
  <si>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</si>
  <si>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</si>
  <si>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</si>
  <si>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</si>
  <si>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</si>
  <si>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</si>
  <si>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</si>
  <si>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</si>
  <si>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</si>
  <si>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</si>
  <si>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</si>
  <si>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</si>
  <si>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</si>
  <si>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</si>
  <si>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</si>
  <si>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</si>
  <si>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</si>
  <si>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</si>
  <si>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</si>
  <si>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</si>
  <si>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</si>
  <si>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</si>
  <si>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</si>
  <si>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</si>
  <si>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</si>
  <si>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</si>
  <si>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</si>
  <si>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</si>
  <si>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</si>
  <si>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</si>
  <si>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</si>
  <si>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</si>
  <si>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</si>
  <si>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</si>
  <si>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</si>
  <si>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</si>
  <si>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</si>
  <si>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</si>
  <si>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</si>
  <si>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</si>
  <si>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</si>
  <si>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</si>
  <si>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</si>
  <si>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</si>
  <si>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</si>
  <si>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</si>
  <si>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</si>
  <si>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</si>
  <si>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</si>
  <si>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</si>
  <si>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</si>
  <si>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</si>
  <si>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</si>
  <si>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</si>
  <si>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</si>
  <si>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</si>
  <si>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</si>
  <si>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</si>
  <si>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</si>
  <si>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</si>
  <si>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</si>
  <si>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</si>
  <si>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</si>
  <si>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</si>
  <si>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</si>
  <si>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</si>
  <si>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</si>
  <si>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</si>
  <si>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</si>
  <si>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</si>
  <si>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</si>
  <si>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</si>
  <si>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</si>
  <si>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</si>
  <si>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</si>
  <si>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</si>
  <si>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</si>
  <si>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</si>
  <si>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</si>
  <si>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</si>
  <si>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</si>
  <si>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</si>
  <si>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</si>
  <si>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</si>
  <si>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</si>
  <si>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</si>
  <si>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</si>
  <si>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</si>
  <si>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</si>
  <si>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</si>
  <si>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</si>
  <si>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</si>
  <si>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</si>
  <si>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</si>
  <si>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</si>
  <si>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</si>
  <si>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</si>
  <si>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</si>
  <si>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</si>
  <si>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</si>
  <si>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</si>
  <si>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</si>
  <si>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</si>
  <si>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</si>
  <si>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</si>
  <si>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</si>
  <si>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</si>
  <si>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</si>
  <si>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</si>
  <si>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</si>
  <si>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</si>
  <si>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</si>
  <si>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</si>
  <si>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</si>
  <si>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</si>
  <si>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</si>
  <si>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</si>
  <si>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</si>
  <si>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</si>
  <si>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</si>
  <si>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</si>
  <si>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</si>
  <si>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</si>
  <si>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</si>
  <si>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</si>
  <si>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</si>
  <si>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</si>
  <si>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</si>
  <si>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</si>
  <si>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</si>
  <si>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</si>
  <si>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</si>
  <si>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</si>
  <si>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</si>
  <si>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</si>
  <si>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</si>
  <si>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</si>
  <si>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</si>
  <si>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</si>
  <si>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</si>
  <si>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</si>
  <si>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</si>
  <si>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</si>
  <si>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</si>
  <si>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</si>
  <si>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</si>
  <si>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</si>
  <si>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</si>
  <si>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</si>
  <si>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</si>
  <si>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</si>
  <si>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</si>
  <si>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</si>
  <si>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</si>
  <si>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</si>
  <si>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</si>
  <si>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</si>
  <si>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</si>
  <si>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</si>
  <si>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</si>
  <si>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</si>
  <si>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</si>
  <si>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</si>
  <si>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</si>
  <si>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</si>
  <si>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</si>
  <si>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</si>
  <si>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</si>
  <si>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</si>
  <si>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</si>
  <si>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</si>
  <si>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</si>
  <si>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</si>
  <si>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</si>
  <si>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</si>
  <si>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</si>
  <si>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</si>
  <si>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</si>
  <si>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</si>
  <si>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</si>
  <si>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</si>
  <si>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</si>
  <si>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</si>
  <si>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</si>
  <si>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</si>
  <si>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</si>
  <si>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</si>
  <si>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</si>
  <si>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</si>
  <si>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</si>
  <si>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</si>
  <si>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</si>
  <si>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</si>
  <si>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</si>
  <si>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</si>
  <si>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</si>
  <si>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</si>
  <si>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</si>
  <si>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</si>
  <si>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</si>
  <si>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</si>
  <si>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</si>
  <si>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</si>
  <si>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</si>
  <si>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</si>
  <si>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</si>
  <si>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</si>
  <si>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</si>
  <si>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</si>
  <si>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</si>
  <si>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</si>
  <si>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</si>
  <si>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</si>
  <si>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</si>
  <si>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</si>
  <si>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</si>
  <si>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</si>
  <si>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</si>
  <si>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</si>
  <si>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</si>
  <si>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</si>
  <si>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</si>
  <si>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</si>
  <si>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</si>
  <si>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</si>
  <si>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</si>
  <si>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</si>
  <si>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</si>
  <si>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</si>
  <si>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</si>
  <si>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</si>
  <si>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</si>
  <si>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</si>
  <si>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</si>
  <si>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</si>
  <si>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</si>
  <si>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</si>
  <si>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</si>
  <si>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</si>
  <si>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</si>
  <si>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</si>
  <si>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</si>
  <si>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</si>
  <si>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</si>
  <si>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</si>
  <si>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</si>
  <si>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</si>
  <si>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</si>
  <si>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</si>
  <si>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</si>
  <si>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</si>
  <si>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</si>
  <si>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</si>
  <si>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</si>
  <si>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</si>
  <si>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</si>
  <si>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</si>
  <si>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</si>
  <si>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</si>
  <si>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</si>
  <si>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</si>
  <si>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</si>
  <si>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</si>
  <si>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</si>
  <si>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</si>
  <si>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</si>
  <si>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</si>
  <si>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</si>
  <si>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</si>
  <si>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</si>
  <si>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</si>
  <si>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</si>
  <si>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</si>
  <si>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</si>
  <si>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</si>
  <si>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</si>
  <si>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</si>
  <si>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</si>
  <si>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</si>
  <si>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</si>
  <si>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</si>
  <si>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</si>
  <si>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</si>
  <si>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</si>
  <si>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</si>
  <si>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</si>
  <si>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</si>
  <si>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</si>
  <si>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</si>
  <si>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</si>
  <si>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</si>
  <si>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</si>
  <si>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</si>
  <si>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</si>
  <si>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</si>
  <si>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</si>
  <si>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</si>
  <si>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</si>
  <si>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</si>
  <si>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</si>
  <si>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</si>
  <si>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</si>
  <si>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</si>
  <si>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</si>
  <si>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</si>
  <si>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</si>
  <si>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</si>
  <si>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</si>
  <si>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</si>
  <si>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</si>
  <si>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</si>
  <si>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</si>
  <si>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</si>
  <si>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</si>
  <si>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</si>
  <si>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</si>
  <si>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</si>
  <si>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</si>
  <si>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</si>
  <si>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</si>
  <si>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</si>
  <si>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</si>
  <si>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</si>
  <si>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</si>
  <si>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</si>
  <si>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</si>
  <si>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</si>
  <si>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</si>
  <si>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</si>
  <si>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</si>
  <si>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</si>
  <si>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</si>
  <si>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</si>
  <si>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</si>
  <si>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</si>
  <si>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</si>
  <si>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</si>
  <si>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</si>
  <si>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</si>
  <si>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</si>
  <si>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</si>
  <si>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</si>
  <si>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</si>
  <si>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</si>
  <si>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</si>
  <si>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</si>
  <si>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</si>
  <si>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</si>
  <si>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</si>
  <si>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</si>
  <si>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</si>
  <si>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</si>
  <si>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</si>
  <si>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</si>
  <si>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</si>
  <si>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</si>
  <si>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</si>
  <si>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</si>
  <si>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</si>
  <si>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</si>
  <si>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</si>
  <si>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</si>
  <si>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</si>
  <si>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</si>
  <si>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</si>
  <si>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</si>
  <si>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</si>
  <si>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</si>
  <si>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</si>
  <si>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</si>
  <si>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</si>
  <si>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</si>
  <si>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</si>
  <si>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</si>
  <si>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</si>
  <si>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</si>
  <si>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</si>
  <si>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</si>
  <si>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</si>
  <si>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</si>
  <si>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</si>
  <si>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</si>
  <si>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</si>
  <si>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</si>
  <si>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</si>
  <si>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</si>
  <si>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</si>
  <si>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</si>
  <si>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</si>
  <si>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</si>
  <si>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</si>
  <si>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</si>
  <si>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</si>
  <si>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</si>
  <si>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</si>
  <si>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</si>
  <si>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</si>
  <si>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</si>
  <si>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</si>
  <si>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</si>
  <si>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</si>
  <si>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</si>
  <si>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</si>
  <si>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</si>
  <si>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</si>
  <si>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</si>
  <si>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</si>
  <si>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</si>
  <si>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</si>
  <si>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</si>
  <si>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</si>
  <si>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</si>
  <si>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</si>
  <si>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</si>
  <si>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</si>
  <si>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</si>
  <si>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</si>
  <si>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</si>
  <si>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</si>
  <si>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</si>
  <si>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</si>
  <si>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</si>
  <si>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</si>
  <si>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</si>
  <si>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</si>
  <si>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</si>
  <si>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</si>
  <si>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</si>
  <si>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</si>
  <si>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</si>
  <si>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</si>
  <si>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</si>
  <si>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</si>
  <si>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</si>
  <si>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</si>
  <si>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</si>
  <si>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</si>
  <si>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</si>
  <si>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</si>
  <si>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</si>
  <si>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</si>
  <si>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</si>
  <si>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</si>
  <si>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</si>
  <si>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</si>
  <si>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</si>
  <si>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</si>
  <si>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</si>
  <si>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</si>
  <si>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</si>
  <si>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</si>
  <si>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</si>
  <si>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</si>
  <si>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</si>
  <si>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</si>
  <si>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</si>
  <si>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</si>
  <si>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</si>
  <si>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</si>
  <si>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</si>
  <si>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</si>
  <si>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</si>
  <si>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</si>
  <si>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</si>
  <si>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</si>
  <si>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</si>
  <si>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</si>
  <si>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</si>
  <si>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</si>
  <si>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</si>
  <si>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</si>
  <si>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</si>
  <si>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</si>
  <si>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</si>
  <si>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</si>
  <si>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</si>
  <si>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</si>
  <si>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</si>
  <si>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</si>
  <si>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</si>
  <si>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</si>
  <si>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</si>
  <si>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</si>
  <si>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</si>
  <si>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</si>
  <si>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</si>
  <si>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</si>
  <si>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</si>
  <si>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</si>
  <si>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</si>
  <si>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</si>
  <si>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</si>
  <si>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</si>
  <si>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</si>
  <si>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</si>
  <si>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</si>
  <si>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</si>
  <si>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</si>
  <si>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</si>
  <si>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</si>
  <si>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</si>
  <si>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</si>
  <si>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</si>
  <si>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</si>
  <si>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</si>
  <si>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</si>
  <si>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</si>
  <si>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</si>
  <si>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</si>
  <si>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</si>
  <si>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</si>
  <si>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</si>
  <si>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</si>
  <si>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</si>
  <si>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</si>
  <si>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</si>
  <si>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</si>
  <si>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</si>
  <si>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</si>
  <si>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</si>
  <si>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</si>
  <si>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</si>
  <si>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</si>
  <si>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</si>
  <si>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</si>
  <si>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</si>
  <si>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</si>
  <si>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</si>
  <si>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</si>
  <si>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</si>
  <si>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</si>
  <si>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</si>
  <si>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</si>
  <si>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</si>
  <si>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</si>
  <si>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</si>
  <si>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</si>
  <si>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</si>
  <si>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</si>
  <si>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</si>
  <si>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</si>
  <si>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</si>
  <si>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</si>
  <si>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</si>
  <si>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</si>
  <si>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</si>
  <si>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</si>
  <si>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</si>
  <si>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</si>
  <si>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</si>
  <si>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</si>
  <si>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</si>
  <si>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</si>
  <si>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</si>
  <si>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</si>
  <si>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</si>
  <si>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</si>
  <si>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</si>
  <si>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</si>
  <si>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</si>
  <si>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</si>
  <si>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</si>
  <si>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</si>
  <si>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</si>
  <si>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</si>
  <si>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</si>
  <si>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</si>
  <si>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</si>
  <si>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</si>
  <si>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</si>
  <si>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</si>
  <si>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</si>
  <si>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</si>
  <si>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</si>
  <si>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</si>
  <si>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</si>
  <si>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</si>
  <si>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</si>
  <si>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</si>
  <si>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</si>
  <si>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</si>
  <si>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</si>
  <si>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</si>
  <si>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</si>
  <si>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</si>
  <si>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</si>
  <si>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</si>
  <si>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</si>
  <si>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</si>
  <si>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</si>
  <si>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</si>
  <si>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</si>
  <si>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</si>
  <si>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</si>
  <si>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</si>
  <si>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</si>
  <si>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</si>
  <si>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</si>
  <si>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</si>
  <si>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</si>
  <si>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</si>
  <si>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</si>
  <si>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</si>
  <si>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</si>
  <si>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</si>
  <si>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</si>
  <si>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</si>
  <si>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</si>
  <si>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</si>
  <si>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</si>
  <si>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</si>
  <si>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</si>
  <si>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</si>
  <si>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</si>
  <si>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</si>
  <si>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</si>
  <si>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</si>
  <si>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</si>
  <si>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</si>
  <si>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</si>
  <si>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</si>
  <si>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</si>
  <si>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</si>
  <si>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</si>
  <si>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</si>
  <si>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</si>
  <si>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</si>
  <si>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</si>
  <si>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</si>
  <si>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</si>
  <si>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</si>
  <si>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</si>
  <si>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</si>
  <si>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</si>
  <si>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</si>
  <si>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</si>
  <si>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</si>
  <si>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</si>
  <si>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</si>
  <si>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</si>
  <si>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</si>
  <si>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</si>
  <si>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</si>
  <si>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</si>
  <si>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</si>
  <si>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</si>
  <si>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</si>
  <si>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</si>
  <si>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</si>
  <si>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</si>
  <si>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</si>
  <si>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</si>
  <si>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</si>
  <si>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</si>
  <si>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</si>
  <si>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</si>
  <si>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</si>
  <si>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</si>
  <si>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</si>
  <si>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</si>
  <si>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</si>
  <si>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</si>
  <si>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</si>
  <si>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</si>
  <si>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</si>
  <si>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</si>
  <si>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</si>
  <si>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</si>
  <si>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</si>
  <si>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</si>
  <si>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</si>
  <si>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</si>
  <si>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</si>
  <si>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</si>
  <si>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</si>
  <si>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</si>
  <si>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</si>
  <si>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</si>
  <si>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</si>
  <si>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</si>
  <si>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</si>
  <si>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</si>
  <si>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</si>
  <si>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</si>
  <si>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</si>
  <si>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</si>
  <si>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</si>
  <si>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</si>
  <si>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</si>
  <si>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</si>
  <si>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</si>
  <si>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</si>
  <si>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</si>
  <si>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</si>
  <si>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</si>
  <si>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</si>
  <si>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</si>
  <si>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</si>
  <si>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</si>
  <si>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</si>
  <si>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</si>
  <si>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</si>
  <si>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</si>
  <si>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</si>
  <si>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</si>
  <si>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</si>
  <si>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</si>
  <si>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</si>
  <si>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</si>
  <si>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</si>
  <si>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</si>
  <si>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</si>
  <si>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</si>
  <si>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</si>
  <si>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</si>
  <si>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</si>
  <si>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</si>
  <si>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</si>
  <si>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</si>
  <si>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</si>
  <si>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</si>
  <si>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</si>
  <si>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</si>
  <si>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</si>
  <si>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</si>
  <si>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</si>
  <si>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</si>
  <si>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</si>
  <si>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</si>
  <si>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</si>
  <si>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</si>
  <si>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</si>
  <si>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</si>
  <si>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</si>
  <si>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</si>
  <si>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</si>
  <si>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</si>
  <si>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</si>
  <si>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</si>
  <si>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</si>
  <si>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</si>
  <si>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</si>
  <si>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</si>
  <si>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</si>
  <si>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</si>
  <si>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</si>
  <si>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</si>
  <si>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</si>
  <si>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</si>
  <si>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</si>
  <si>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</si>
  <si>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</si>
  <si>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</si>
  <si>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</si>
  <si>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</si>
  <si>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</si>
  <si>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</si>
  <si>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</si>
  <si>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</si>
  <si>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</si>
  <si>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</si>
  <si>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</si>
  <si>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</si>
  <si>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</si>
  <si>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</si>
  <si>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</si>
  <si>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</si>
  <si>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</si>
  <si>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</si>
  <si>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</si>
  <si>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</si>
  <si>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</si>
  <si>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</si>
  <si>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</si>
  <si>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</si>
  <si>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</si>
  <si>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</si>
  <si>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</si>
  <si>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</si>
  <si>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</si>
  <si>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</si>
  <si>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</si>
  <si>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</si>
  <si>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</si>
  <si>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</si>
  <si>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</si>
  <si>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</si>
  <si>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</si>
  <si>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</si>
  <si>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</si>
  <si>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</si>
  <si>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</si>
  <si>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</si>
  <si>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</si>
  <si>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</si>
  <si>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</si>
  <si>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</si>
  <si>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</si>
  <si>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</si>
  <si>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</si>
  <si>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</si>
  <si>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</si>
  <si>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</si>
  <si>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</si>
  <si>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</si>
  <si>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</si>
  <si>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</si>
  <si>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</si>
  <si>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</si>
  <si>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</si>
  <si>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</si>
  <si>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</si>
  <si>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</si>
  <si>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</si>
  <si>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</si>
  <si>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</si>
  <si>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</si>
  <si>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</si>
  <si>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</si>
  <si>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</si>
  <si>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</si>
  <si>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</si>
  <si>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</si>
  <si>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</si>
  <si>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</si>
  <si>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</si>
  <si>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</si>
  <si>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</si>
  <si>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</si>
  <si>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</si>
  <si>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</si>
  <si>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</si>
  <si>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</si>
  <si>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</si>
  <si>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</si>
  <si>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</si>
  <si>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</si>
  <si>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</si>
  <si>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</si>
  <si>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</si>
  <si>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</si>
  <si>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</si>
  <si>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</si>
  <si>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</si>
  <si>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</si>
  <si>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</si>
  <si>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</si>
  <si>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</si>
  <si>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</si>
  <si>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</si>
  <si>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</si>
  <si>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</si>
  <si>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</si>
  <si>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</si>
  <si>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</si>
  <si>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</si>
  <si>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</si>
  <si>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</si>
  <si>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</si>
  <si>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</si>
  <si>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</si>
  <si>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</si>
  <si>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</si>
  <si>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</si>
  <si>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</si>
  <si>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</si>
  <si>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</si>
  <si>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</si>
  <si>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</si>
  <si>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</si>
  <si>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</si>
  <si>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</si>
  <si>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</si>
  <si>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</si>
  <si>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</si>
  <si>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</si>
  <si>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</si>
  <si>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</si>
  <si>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</si>
  <si>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</si>
  <si>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</si>
  <si>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</si>
  <si>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</si>
  <si>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</si>
  <si>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</si>
  <si>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</si>
  <si>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</si>
  <si>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</si>
  <si>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</si>
  <si>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</si>
  <si>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</si>
  <si>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</si>
  <si>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</si>
  <si>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</si>
  <si>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</si>
  <si>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</si>
  <si>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</si>
  <si>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</si>
  <si>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</si>
  <si>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</si>
  <si>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</si>
  <si>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</si>
  <si>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</si>
  <si>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</si>
  <si>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</si>
  <si>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</si>
  <si>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</si>
  <si>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</si>
  <si>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</si>
  <si>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</si>
  <si>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</si>
  <si>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</si>
  <si>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</si>
  <si>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</si>
  <si>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</si>
  <si>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</si>
  <si>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</si>
  <si>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</si>
  <si>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</si>
  <si>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</si>
  <si>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</si>
  <si>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</si>
  <si>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</si>
  <si>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</si>
  <si>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</si>
  <si>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</si>
  <si>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</si>
  <si>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</si>
  <si>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</si>
  <si>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</si>
  <si>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</si>
  <si>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</si>
  <si>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</si>
  <si>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</si>
  <si>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</si>
  <si>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</si>
  <si>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</si>
  <si>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</si>
  <si>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</si>
  <si>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</si>
  <si>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</si>
  <si>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</si>
  <si>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</si>
  <si>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</si>
  <si>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</si>
  <si>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</si>
  <si>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</si>
  <si>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</si>
  <si>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</si>
  <si>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</si>
  <si>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</si>
  <si>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</si>
  <si>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</si>
  <si>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</si>
  <si>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</si>
  <si>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</si>
  <si>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</si>
  <si>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</si>
  <si>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</si>
  <si>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</si>
  <si>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</si>
  <si>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</si>
  <si>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</si>
  <si>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</si>
  <si>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</si>
  <si>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</si>
  <si>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</si>
  <si>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</si>
  <si>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</si>
  <si>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</si>
  <si>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</si>
  <si>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</si>
  <si>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</si>
  <si>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</si>
  <si>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</si>
  <si>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</si>
  <si>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</si>
  <si>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</si>
  <si>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</si>
  <si>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</si>
  <si>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</si>
  <si>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</si>
  <si>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</si>
  <si>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</si>
  <si>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</si>
  <si>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</si>
  <si>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</si>
  <si>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</si>
  <si>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</si>
  <si>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</si>
  <si>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</si>
  <si>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</si>
  <si>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</si>
  <si>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</si>
  <si>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</si>
  <si>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</si>
  <si>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</si>
  <si>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</si>
  <si>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</si>
  <si>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</si>
  <si>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</si>
  <si>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</si>
  <si>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</si>
  <si>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</si>
  <si>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</si>
  <si>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</si>
  <si>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</si>
  <si>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</si>
  <si>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</si>
  <si>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</si>
  <si>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</si>
  <si>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</si>
  <si>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</si>
  <si>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</si>
  <si>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</si>
  <si>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</si>
  <si>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</si>
  <si>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</si>
  <si>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</si>
  <si>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</si>
  <si>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</si>
  <si>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</si>
  <si>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</si>
  <si>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</si>
  <si>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</si>
  <si>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</si>
  <si>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</si>
  <si>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</si>
  <si>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</si>
  <si>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</si>
  <si>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</si>
  <si>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</si>
  <si>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</si>
  <si>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</si>
  <si>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</si>
  <si>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</si>
  <si>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</si>
  <si>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</si>
  <si>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</si>
  <si>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</si>
  <si>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</si>
  <si>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</si>
  <si>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</si>
  <si>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</si>
  <si>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</si>
  <si>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</si>
  <si>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</si>
  <si>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</si>
  <si>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</si>
  <si>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</si>
  <si>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</si>
  <si>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</si>
  <si>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</si>
  <si>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</si>
  <si>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</si>
  <si>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</si>
  <si>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</si>
  <si>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</si>
  <si>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</si>
  <si>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</si>
  <si>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</si>
  <si>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</si>
  <si>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</si>
  <si>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</si>
  <si>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</si>
  <si>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</si>
  <si>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</si>
  <si>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</si>
  <si>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</si>
  <si>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</si>
  <si>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</si>
  <si>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</si>
  <si>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</si>
  <si>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</si>
  <si>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</si>
  <si>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</si>
  <si>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</si>
  <si>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</si>
  <si>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</si>
  <si>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</si>
  <si>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</si>
  <si>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</si>
  <si>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</si>
  <si>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</si>
  <si>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</si>
  <si>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</si>
  <si>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</si>
  <si>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</si>
  <si>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</si>
  <si>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</si>
  <si>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</si>
  <si>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</si>
  <si>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</si>
  <si>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</si>
  <si>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</si>
  <si>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</si>
  <si>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</si>
  <si>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</si>
  <si>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</si>
  <si>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</si>
  <si>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</si>
  <si>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</si>
  <si>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</si>
  <si>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</si>
  <si>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</si>
  <si>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</si>
  <si>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</si>
  <si>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</si>
  <si>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</si>
  <si>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</si>
  <si>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</si>
  <si>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</si>
  <si>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</si>
  <si>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</si>
  <si>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</si>
  <si>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</si>
  <si>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</si>
  <si>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</si>
  <si>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</si>
  <si>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</si>
  <si>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</si>
  <si>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</si>
  <si>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</si>
  <si>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</si>
  <si>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</si>
  <si>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</si>
  <si>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</si>
  <si>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</si>
  <si>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</si>
  <si>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</si>
  <si>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</si>
  <si>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</si>
  <si>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</si>
  <si>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</si>
  <si>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</si>
  <si>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</si>
  <si>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</si>
  <si>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</si>
  <si>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</si>
  <si>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</si>
  <si>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</si>
  <si>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</si>
  <si>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</si>
  <si>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</si>
  <si>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</si>
  <si>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</si>
  <si>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</si>
  <si>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</si>
  <si>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</si>
  <si>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</si>
  <si>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</si>
  <si>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</si>
  <si>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</si>
  <si>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</si>
  <si>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</si>
  <si>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</si>
  <si>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</si>
  <si>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</si>
  <si>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</si>
  <si>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</si>
  <si>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</si>
  <si>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</si>
  <si>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</si>
  <si>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</si>
  <si>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</si>
  <si>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</si>
  <si>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</si>
  <si>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</si>
  <si>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</si>
  <si>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</si>
  <si>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</si>
  <si>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</si>
  <si>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</si>
  <si>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</si>
  <si>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</si>
  <si>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</si>
  <si>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</si>
  <si>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</si>
  <si>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</si>
  <si>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</si>
  <si>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</si>
  <si>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</si>
  <si>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</si>
  <si>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</si>
  <si>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</si>
  <si>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</si>
  <si>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</si>
  <si>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</si>
  <si>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</si>
  <si>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</si>
  <si>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</si>
  <si>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</si>
  <si>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</si>
  <si>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</si>
  <si>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</si>
  <si>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</si>
  <si>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</si>
  <si>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</si>
  <si>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</si>
  <si>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</si>
  <si>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</si>
  <si>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</si>
  <si>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</si>
  <si>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</si>
  <si>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</si>
  <si>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</si>
  <si>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</si>
  <si>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</si>
  <si>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</si>
  <si>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</si>
  <si>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</si>
  <si>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</si>
  <si>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</si>
  <si>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</si>
  <si>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</si>
  <si>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</si>
  <si>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</si>
  <si>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</si>
  <si>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</si>
  <si>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</si>
  <si>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</si>
  <si>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</si>
  <si>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</si>
  <si>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</si>
  <si>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</si>
  <si>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</si>
  <si>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</si>
  <si>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</si>
  <si>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</si>
  <si>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</si>
  <si>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</si>
  <si>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</si>
  <si>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</si>
  <si>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</si>
  <si>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</si>
  <si>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</si>
  <si>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</si>
  <si>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</si>
  <si>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</si>
  <si>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</si>
  <si>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</si>
  <si>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</si>
  <si>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</si>
  <si>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</si>
  <si>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</si>
  <si>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</si>
  <si>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</si>
  <si>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</si>
  <si>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</si>
  <si>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</si>
  <si>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</si>
  <si>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</si>
  <si>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</si>
  <si>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</si>
  <si>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</si>
  <si>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</si>
  <si>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</si>
  <si>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</si>
  <si>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</si>
  <si>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</si>
  <si>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</si>
  <si>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</si>
  <si>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</si>
  <si>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</si>
  <si>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</si>
  <si>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</si>
  <si>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</si>
  <si>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</si>
  <si>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</si>
  <si>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</si>
  <si>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</si>
  <si>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</si>
  <si>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</si>
  <si>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</si>
  <si>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</si>
  <si>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</si>
  <si>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</si>
  <si>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</si>
  <si>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</si>
  <si>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</si>
  <si>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</si>
  <si>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</si>
  <si>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</si>
  <si>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</si>
  <si>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</si>
  <si>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</si>
  <si>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</si>
  <si>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</si>
  <si>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</si>
  <si>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</si>
  <si>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</si>
  <si>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</si>
  <si>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</si>
  <si>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</si>
  <si>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</si>
  <si>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</si>
  <si>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</si>
  <si>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</si>
  <si>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</si>
  <si>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</si>
  <si>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</si>
  <si>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</si>
  <si>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</si>
  <si>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</si>
  <si>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</si>
  <si>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</si>
  <si>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</si>
  <si>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</si>
  <si>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</si>
  <si>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</si>
  <si>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</si>
  <si>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</si>
  <si>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</si>
  <si>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</si>
  <si>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</si>
  <si>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</si>
  <si>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</si>
  <si>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</si>
  <si>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</si>
  <si>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</si>
  <si>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</si>
  <si>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</si>
  <si>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</si>
  <si>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</si>
  <si>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</si>
  <si>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</si>
  <si>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</si>
  <si>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</si>
  <si>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</si>
  <si>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</si>
  <si>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</si>
  <si>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</si>
  <si>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</si>
  <si>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</si>
  <si>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</si>
  <si>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</si>
  <si>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</si>
  <si>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</si>
  <si>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</si>
  <si>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</si>
  <si>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</si>
  <si>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</si>
  <si>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</si>
  <si>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</si>
  <si>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</si>
  <si>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</si>
  <si>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</si>
  <si>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</si>
  <si>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</si>
  <si>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</si>
  <si>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</si>
  <si>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</si>
  <si>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</si>
  <si>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</si>
  <si>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</si>
  <si>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</si>
  <si>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</si>
  <si>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</si>
  <si>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</si>
  <si>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</si>
  <si>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</si>
  <si>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</si>
  <si>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</si>
  <si>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</si>
  <si>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</si>
  <si>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</si>
  <si>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</si>
  <si>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</si>
  <si>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</si>
  <si>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</si>
  <si>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</si>
  <si>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</si>
  <si>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</si>
  <si>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</si>
  <si>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</si>
  <si>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</si>
  <si>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</si>
  <si>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</si>
  <si>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</si>
  <si>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</si>
  <si>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</si>
  <si>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</si>
  <si>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</si>
  <si>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</si>
  <si>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</si>
  <si>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</si>
  <si>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</si>
  <si>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</si>
  <si>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</si>
  <si>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</si>
  <si>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</si>
  <si>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</si>
  <si>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</si>
  <si>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</si>
  <si>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</si>
  <si>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</si>
  <si>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</si>
  <si>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</si>
  <si>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</si>
  <si>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</si>
  <si>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</si>
  <si>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</si>
  <si>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</si>
  <si>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</si>
  <si>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</si>
  <si>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</si>
  <si>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</si>
  <si>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</si>
  <si>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</si>
  <si>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</si>
  <si>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</si>
  <si>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</si>
  <si>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</si>
  <si>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</si>
  <si>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</si>
  <si>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</si>
  <si>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</si>
  <si>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</si>
  <si>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</si>
  <si>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</si>
  <si>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</si>
  <si>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</si>
  <si>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</si>
  <si>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</si>
  <si>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</si>
  <si>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</si>
  <si>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</si>
  <si>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</si>
  <si>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</si>
  <si>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</si>
  <si>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</si>
  <si>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</si>
  <si>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</si>
  <si>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</si>
  <si>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</si>
  <si>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</si>
  <si>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</si>
  <si>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</si>
  <si>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</si>
  <si>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</si>
  <si>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</si>
  <si>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</si>
  <si>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</si>
  <si>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</si>
  <si>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</si>
  <si>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</si>
  <si>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</si>
  <si>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</si>
  <si>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</si>
  <si>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</si>
  <si>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</si>
  <si>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</si>
  <si>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</si>
  <si>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</si>
  <si>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</si>
  <si>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</si>
  <si>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</si>
  <si>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</si>
  <si>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</si>
  <si>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</si>
  <si>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</si>
  <si>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</si>
  <si>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</si>
  <si>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</si>
  <si>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</si>
  <si>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</si>
  <si>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</si>
  <si>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</si>
  <si>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</si>
  <si>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</si>
  <si>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</si>
  <si>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</si>
  <si>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</si>
  <si>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</si>
  <si>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</si>
  <si>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</si>
  <si>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</si>
  <si>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</si>
  <si>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</si>
  <si>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</si>
  <si>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</si>
  <si>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</si>
  <si>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</si>
  <si>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</si>
  <si>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</si>
  <si>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</si>
  <si>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</si>
  <si>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</si>
  <si>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</si>
  <si>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</si>
  <si>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</si>
  <si>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</si>
  <si>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</si>
  <si>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</si>
  <si>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</si>
  <si>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</si>
  <si>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</si>
  <si>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</si>
  <si>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</si>
  <si>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</si>
  <si>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</si>
  <si>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</si>
  <si>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</si>
  <si>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</si>
  <si>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</si>
  <si>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</si>
  <si>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</si>
  <si>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</si>
  <si>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</si>
  <si>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</si>
  <si>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</si>
  <si>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</si>
  <si>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</si>
  <si>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</si>
  <si>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</si>
  <si>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</si>
  <si>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</si>
  <si>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</si>
  <si>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</si>
  <si>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</si>
  <si>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</si>
  <si>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</si>
  <si>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</si>
  <si>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</si>
  <si>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</si>
  <si>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</si>
  <si>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</si>
  <si>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</si>
  <si>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</si>
  <si>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</si>
  <si>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</si>
  <si>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</si>
  <si>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</si>
  <si>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</si>
  <si>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</si>
  <si>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</si>
  <si>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</si>
  <si>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</si>
  <si>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</si>
  <si>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</si>
  <si>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</si>
  <si>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</si>
  <si>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</si>
  <si>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</si>
  <si>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</si>
  <si>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</si>
  <si>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</si>
  <si>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</si>
  <si>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</si>
  <si>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</si>
  <si>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</si>
  <si>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</si>
  <si>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</si>
  <si>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</si>
  <si>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</si>
  <si>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</si>
  <si>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</si>
  <si>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</si>
  <si>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</si>
  <si>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</si>
  <si>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</si>
  <si>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</si>
  <si>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</si>
  <si>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</si>
  <si>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</si>
  <si>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</si>
  <si>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</si>
  <si>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</si>
  <si>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</si>
  <si>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</si>
  <si>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</si>
  <si>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</si>
  <si>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</si>
  <si>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</si>
  <si>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</si>
  <si>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</si>
  <si>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</si>
  <si>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</si>
  <si>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</si>
  <si>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</si>
  <si>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</si>
  <si>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</si>
  <si>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</si>
  <si>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</si>
  <si>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</si>
  <si>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</si>
  <si>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</si>
  <si>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</si>
  <si>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</si>
  <si>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</si>
  <si>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</si>
  <si>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</si>
  <si>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</si>
  <si>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</si>
  <si>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</si>
  <si>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</si>
  <si>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</si>
  <si>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</si>
  <si>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</si>
  <si>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</si>
  <si>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</si>
  <si>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</si>
  <si>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</si>
  <si>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</si>
  <si>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</si>
  <si>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</si>
  <si>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</si>
  <si>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</si>
  <si>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</si>
  <si>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</si>
  <si>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</si>
  <si>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</si>
  <si>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</si>
  <si>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</si>
  <si>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</si>
  <si>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</si>
  <si>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</si>
  <si>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</si>
  <si>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</si>
  <si>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</si>
  <si>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</si>
  <si>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</si>
  <si>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</si>
  <si>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</si>
  <si>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</si>
  <si>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</si>
  <si>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</si>
  <si>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</si>
  <si>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</si>
  <si>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</si>
  <si>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</si>
  <si>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</si>
  <si>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</si>
  <si>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</si>
  <si>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</si>
  <si>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</si>
  <si>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</si>
  <si>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</si>
  <si>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</si>
  <si>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</si>
  <si>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</si>
  <si>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</si>
  <si>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</si>
  <si>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</si>
  <si>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</si>
  <si>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</si>
  <si>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</si>
  <si>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</si>
  <si>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</si>
  <si>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</si>
  <si>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</si>
  <si>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</si>
  <si>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</si>
  <si>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</si>
  <si>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</si>
  <si>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</si>
  <si>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</si>
  <si>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</si>
  <si>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</si>
  <si>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</si>
  <si>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</si>
  <si>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</si>
  <si>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</si>
  <si>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</si>
  <si>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</si>
  <si>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</si>
  <si>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</si>
  <si>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</si>
  <si>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</si>
  <si>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</si>
  <si>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</si>
  <si>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</si>
  <si>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</si>
  <si>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</si>
  <si>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</si>
  <si>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</si>
  <si>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</si>
  <si>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</si>
  <si>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</si>
  <si>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</si>
  <si>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</si>
  <si>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</si>
  <si>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</si>
  <si>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</si>
  <si>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</si>
  <si>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</si>
  <si>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</si>
  <si>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</si>
  <si>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</si>
  <si>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</si>
  <si>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</si>
  <si>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</si>
  <si>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</si>
  <si>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</si>
  <si>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</si>
  <si>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</si>
  <si>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</si>
  <si>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</si>
  <si>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</si>
  <si>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</si>
  <si>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</si>
  <si>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</si>
  <si>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</si>
  <si>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</si>
  <si>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</si>
  <si>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</si>
  <si>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</si>
  <si>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</si>
  <si>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</si>
  <si>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</si>
  <si>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</si>
  <si>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</si>
  <si>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</si>
  <si>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</si>
  <si>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</si>
  <si>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</si>
  <si>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</si>
  <si>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</si>
  <si>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</si>
  <si>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</si>
  <si>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</si>
  <si>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</si>
  <si>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</si>
  <si>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</si>
  <si>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</si>
  <si>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</si>
  <si>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</si>
  <si>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</si>
  <si>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</si>
  <si>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</si>
  <si>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</si>
  <si>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</si>
  <si>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</si>
  <si>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</si>
  <si>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</si>
  <si>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</si>
  <si>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</si>
  <si>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</si>
  <si>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</si>
  <si>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</si>
  <si>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</si>
  <si>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</si>
  <si>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</si>
  <si>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</si>
  <si>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</si>
  <si>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</si>
  <si>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</si>
  <si>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</si>
  <si>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</si>
  <si>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</si>
  <si>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</si>
  <si>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</si>
  <si>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</si>
  <si>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</si>
  <si>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</si>
  <si>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</si>
  <si>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</si>
  <si>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</si>
  <si>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</si>
  <si>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</si>
  <si>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</si>
  <si>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</si>
  <si>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</si>
  <si>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</si>
  <si>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</si>
  <si>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</si>
  <si>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</si>
  <si>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</si>
  <si>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</si>
  <si>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</si>
  <si>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</si>
  <si>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</si>
  <si>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</si>
  <si>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</si>
  <si>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</si>
  <si>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</si>
  <si>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</si>
  <si>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</si>
  <si>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</si>
  <si>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</si>
  <si>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</si>
  <si>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</si>
  <si>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</si>
  <si>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</si>
  <si>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</si>
  <si>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</si>
  <si>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</si>
  <si>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</si>
  <si>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</si>
  <si>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</si>
  <si>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</si>
  <si>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</si>
  <si>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</si>
  <si>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</si>
  <si>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</si>
  <si>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</si>
  <si>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</si>
  <si>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</si>
  <si>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</si>
  <si>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</si>
  <si>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</si>
  <si>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</si>
  <si>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</si>
  <si>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</si>
  <si>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</si>
  <si>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</si>
  <si>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</si>
  <si>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</si>
  <si>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</si>
  <si>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</si>
  <si>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</si>
  <si>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</si>
  <si>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</si>
  <si>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</si>
  <si>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</si>
  <si>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</si>
  <si>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</si>
  <si>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</si>
  <si>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</si>
  <si>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</si>
  <si>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</si>
  <si>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</si>
  <si>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</si>
  <si>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</si>
  <si>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</si>
  <si>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</si>
  <si>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</si>
  <si>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</si>
  <si>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</si>
  <si>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</si>
  <si>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</si>
  <si>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</si>
  <si>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</si>
  <si>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</si>
  <si>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</si>
  <si>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</si>
  <si>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</si>
  <si>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</si>
  <si>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</si>
  <si>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</si>
  <si>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</si>
  <si>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</si>
  <si>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</si>
  <si>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</si>
  <si>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</si>
  <si>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</si>
  <si>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</si>
  <si>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</si>
  <si>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</si>
  <si>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</si>
  <si>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</si>
  <si>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</si>
  <si>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</si>
  <si>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</si>
  <si>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</si>
  <si>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</si>
  <si>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</si>
  <si>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</si>
  <si>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</si>
  <si>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</si>
  <si>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</si>
  <si>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</si>
  <si>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</si>
  <si>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</si>
  <si>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</si>
  <si>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</si>
  <si>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</si>
  <si>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</si>
  <si>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</si>
  <si>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</si>
  <si>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</si>
  <si>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</si>
  <si>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</si>
  <si>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</si>
  <si>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</si>
  <si>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</si>
  <si>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</si>
  <si>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</si>
  <si>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</si>
  <si>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</si>
  <si>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</si>
  <si>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</si>
  <si>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</si>
  <si>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</si>
  <si>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</si>
  <si>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</si>
  <si>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</si>
  <si>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</si>
  <si>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</si>
  <si>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</si>
  <si>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</si>
  <si>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</si>
  <si>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</si>
  <si>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</si>
  <si>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</si>
  <si>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</si>
  <si>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</si>
  <si>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</si>
  <si>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</si>
  <si>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</si>
  <si>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</si>
  <si>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</si>
  <si>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</si>
  <si>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</si>
  <si>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</si>
  <si>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</si>
  <si>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</si>
  <si>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</si>
  <si>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</si>
  <si>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</si>
  <si>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</si>
  <si>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</si>
  <si>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</si>
  <si>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</si>
  <si>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</si>
  <si>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</si>
  <si>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</si>
  <si>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</si>
  <si>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</si>
  <si>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</si>
  <si>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</si>
  <si>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</si>
  <si>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</si>
  <si>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</si>
  <si>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</si>
  <si>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</si>
  <si>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</si>
  <si>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</si>
  <si>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</si>
  <si>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</si>
  <si>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</si>
  <si>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</si>
  <si>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</si>
  <si>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</si>
  <si>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</si>
  <si>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</si>
  <si>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</si>
  <si>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</si>
  <si>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</si>
  <si>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</si>
  <si>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</si>
  <si>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</si>
  <si>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</si>
  <si>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</si>
  <si>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</si>
  <si>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</si>
  <si>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</si>
  <si>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</si>
  <si>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</si>
  <si>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</si>
  <si>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</si>
  <si>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</si>
  <si>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</si>
  <si>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</si>
  <si>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</si>
  <si>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</si>
  <si>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</si>
  <si>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</si>
  <si>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</si>
  <si>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</si>
  <si>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</si>
  <si>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</si>
  <si>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</si>
  <si>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</si>
  <si>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</si>
  <si>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</si>
  <si>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</si>
  <si>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</si>
  <si>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</si>
  <si>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</si>
  <si>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</si>
  <si>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</si>
  <si>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</si>
  <si>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</si>
  <si>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</si>
  <si>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</si>
  <si>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</si>
  <si>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</si>
  <si>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</si>
  <si>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</si>
  <si>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</si>
  <si>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</si>
  <si>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</si>
  <si>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</si>
  <si>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</si>
  <si>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</si>
  <si>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</si>
  <si>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</si>
  <si>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</si>
  <si>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</si>
  <si>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</si>
  <si>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</si>
  <si>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</si>
  <si>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</si>
  <si>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</si>
  <si>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</si>
  <si>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</si>
  <si>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</si>
  <si>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</si>
  <si>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</si>
  <si>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</si>
  <si>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</si>
  <si>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</si>
  <si>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</si>
  <si>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</si>
  <si>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</si>
  <si>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</si>
  <si>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</si>
  <si>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</si>
  <si>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</si>
  <si>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</si>
  <si>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</si>
  <si>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</si>
  <si>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</si>
  <si>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</si>
  <si>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</si>
  <si>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</si>
  <si>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</si>
  <si>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</si>
  <si>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</si>
  <si>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</si>
  <si>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</si>
  <si>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</si>
  <si>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</si>
  <si>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</si>
  <si>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</si>
  <si>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</si>
  <si>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</si>
  <si>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</si>
  <si>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</si>
  <si>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</si>
  <si>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</si>
  <si>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</si>
  <si>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</si>
  <si>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</si>
  <si>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</si>
  <si>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</si>
  <si>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</si>
  <si>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</si>
  <si>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</si>
  <si>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</si>
  <si>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</si>
  <si>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</si>
  <si>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</si>
  <si>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</si>
  <si>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</si>
  <si>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</si>
  <si>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</si>
  <si>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</si>
  <si>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</si>
  <si>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</si>
  <si>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</si>
  <si>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</si>
  <si>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</si>
  <si>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</si>
  <si>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</si>
  <si>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</si>
  <si>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</si>
  <si>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</si>
  <si>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</si>
  <si>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</si>
  <si>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</si>
  <si>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</si>
  <si>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</si>
  <si>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</si>
  <si>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</si>
  <si>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</si>
  <si>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</si>
  <si>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</si>
  <si>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</si>
  <si>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</si>
  <si>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</si>
  <si>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</si>
  <si>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</si>
  <si>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</si>
  <si>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</si>
  <si>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</si>
  <si>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</si>
  <si>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</si>
  <si>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</si>
  <si>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</si>
  <si>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</si>
  <si>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</si>
  <si>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</si>
  <si>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</si>
  <si>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</si>
  <si>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</si>
  <si>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</si>
  <si>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</si>
  <si>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</si>
  <si>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</si>
  <si>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</si>
  <si>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</si>
  <si>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</si>
  <si>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</si>
  <si>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</si>
  <si>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</si>
  <si>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</si>
  <si>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</si>
  <si>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</si>
  <si>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</si>
  <si>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</si>
  <si>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</si>
  <si>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</si>
  <si>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</si>
  <si>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</si>
  <si>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</si>
  <si>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</si>
  <si>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</si>
  <si>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</si>
  <si>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</si>
  <si>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</si>
  <si>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</si>
  <si>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</si>
  <si>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</si>
  <si>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</si>
  <si>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</si>
  <si>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</si>
  <si>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</si>
  <si>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</si>
  <si>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</si>
  <si>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</si>
  <si>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</si>
  <si>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</si>
  <si>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</si>
  <si>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</si>
  <si>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</si>
  <si>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</si>
  <si>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</si>
  <si>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</si>
  <si>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</si>
  <si>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</si>
  <si>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</si>
  <si>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</si>
  <si>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</si>
  <si>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</si>
  <si>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</si>
  <si>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</si>
  <si>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</si>
  <si>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</si>
  <si>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</si>
  <si>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</si>
  <si>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</si>
  <si>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</si>
  <si>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</si>
  <si>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</si>
  <si>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</si>
  <si>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</si>
  <si>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</si>
  <si>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</si>
  <si>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</si>
  <si>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</si>
  <si>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</si>
  <si>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</si>
  <si>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</si>
  <si>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</si>
  <si>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</si>
  <si>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</si>
  <si>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</si>
  <si>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</si>
  <si>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</si>
  <si>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</si>
  <si>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</si>
  <si>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</si>
  <si>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</si>
  <si>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</si>
  <si>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</si>
  <si>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</si>
  <si>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</si>
  <si>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</si>
  <si>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</si>
  <si>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</si>
  <si>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</si>
  <si>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</si>
  <si>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</si>
  <si>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</si>
  <si>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</si>
  <si>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</si>
  <si>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</si>
  <si>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</si>
  <si>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</si>
  <si>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</si>
  <si>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</si>
  <si>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</si>
  <si>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</si>
  <si>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</si>
  <si>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</si>
  <si>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</si>
  <si>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</si>
  <si>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</si>
  <si>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</si>
  <si>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</si>
  <si>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</si>
  <si>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</si>
  <si>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</si>
  <si>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</si>
  <si>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</si>
  <si>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</si>
  <si>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</si>
  <si>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</si>
  <si>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</si>
  <si>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</si>
  <si>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</si>
  <si>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</si>
  <si>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</si>
  <si>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</si>
  <si>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</si>
  <si>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</si>
  <si>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</si>
  <si>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</si>
  <si>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</si>
  <si>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</si>
  <si>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</si>
  <si>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</si>
  <si>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</si>
  <si>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</si>
  <si>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</si>
  <si>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</si>
  <si>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</si>
  <si>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</si>
  <si>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</si>
  <si>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</si>
  <si>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</si>
  <si>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</si>
  <si>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</si>
  <si>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</si>
  <si>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</si>
  <si>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</si>
  <si>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</si>
  <si>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</si>
  <si>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</si>
  <si>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</si>
  <si>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</si>
  <si>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</si>
  <si>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</si>
  <si>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</si>
  <si>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</si>
  <si>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</si>
  <si>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</si>
  <si>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</si>
  <si>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</si>
  <si>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</si>
  <si>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</si>
  <si>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</si>
  <si>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</si>
  <si>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</si>
  <si>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</si>
  <si>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</si>
  <si>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</si>
  <si>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</si>
  <si>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</si>
  <si>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</si>
  <si>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</si>
  <si>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</si>
  <si>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</si>
  <si>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</si>
  <si>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</si>
  <si>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</si>
  <si>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</si>
  <si>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</si>
  <si>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</si>
  <si>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</si>
  <si>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</si>
  <si>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</si>
  <si>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</si>
  <si>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</si>
  <si>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</si>
  <si>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</si>
  <si>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</si>
  <si>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</si>
  <si>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</si>
  <si>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</si>
  <si>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</si>
  <si>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</si>
  <si>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</si>
  <si>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</si>
  <si>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</si>
  <si>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</si>
  <si>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</si>
  <si>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</si>
  <si>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</si>
  <si>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</si>
  <si>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</si>
  <si>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</si>
  <si>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</si>
  <si>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</si>
  <si>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</si>
  <si>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</si>
  <si>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</si>
  <si>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</si>
  <si>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</si>
  <si>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</si>
  <si>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</si>
  <si>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</si>
  <si>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</si>
  <si>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</si>
  <si>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</si>
  <si>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</si>
  <si>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</si>
  <si>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</si>
  <si>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</si>
  <si>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</si>
  <si>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</si>
  <si>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</si>
  <si>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</si>
  <si>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</si>
  <si>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</si>
  <si>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</si>
  <si>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</si>
  <si>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</si>
  <si>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</si>
  <si>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</si>
  <si>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</si>
  <si>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</si>
  <si>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</si>
  <si>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</si>
  <si>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</si>
  <si>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</si>
  <si>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</si>
  <si>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</si>
  <si>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</si>
  <si>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</si>
  <si>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</si>
  <si>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</si>
  <si>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</si>
  <si>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</si>
  <si>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</si>
  <si>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</si>
  <si>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</si>
  <si>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</si>
  <si>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</si>
  <si>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</si>
  <si>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</si>
  <si>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</si>
  <si>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</si>
  <si>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</si>
  <si>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</si>
  <si>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</si>
  <si>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</si>
  <si>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</si>
  <si>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</si>
  <si>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</si>
  <si>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</si>
  <si>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</si>
  <si>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</si>
  <si>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</si>
  <si>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</si>
  <si>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</si>
  <si>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</si>
  <si>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</si>
  <si>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</si>
  <si>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</si>
  <si>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</si>
  <si>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</si>
  <si>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</si>
  <si>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</si>
  <si>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</si>
  <si>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</si>
  <si>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</si>
  <si>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</si>
  <si>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</si>
  <si>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</si>
  <si>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</si>
  <si>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</si>
  <si>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</si>
  <si>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</si>
  <si>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</si>
  <si>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</si>
  <si>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</si>
  <si>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</si>
  <si>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</si>
  <si>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</si>
  <si>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</si>
  <si>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</si>
  <si>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</si>
  <si>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</si>
  <si>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</si>
  <si>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</si>
  <si>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</si>
  <si>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</si>
  <si>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</si>
  <si>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</si>
  <si>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</si>
  <si>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</si>
  <si>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</si>
  <si>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</si>
  <si>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</si>
  <si>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</si>
  <si>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</si>
  <si>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</si>
  <si>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</si>
  <si>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</si>
  <si>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</si>
  <si>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</si>
  <si>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</si>
  <si>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</si>
  <si>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</si>
  <si>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</si>
  <si>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</si>
  <si>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</si>
  <si>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</si>
  <si>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</si>
  <si>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</si>
  <si>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</si>
  <si>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</si>
  <si>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</si>
  <si>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</si>
  <si>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</si>
  <si>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</si>
  <si>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</si>
  <si>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</si>
  <si>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</si>
  <si>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</si>
  <si>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</si>
  <si>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</si>
  <si>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</si>
  <si>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</si>
  <si>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</si>
  <si>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</si>
  <si>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</si>
  <si>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</si>
  <si>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</si>
  <si>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</si>
  <si>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</si>
  <si>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</si>
  <si>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</si>
  <si>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</si>
  <si>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</si>
  <si>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</si>
  <si>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</si>
  <si>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</si>
  <si>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</si>
  <si>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</si>
  <si>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</si>
  <si>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</si>
  <si>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</si>
  <si>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</si>
  <si>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</si>
  <si>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</si>
  <si>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</si>
  <si>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</si>
  <si>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</si>
  <si>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</si>
  <si>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</si>
  <si>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</si>
  <si>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</si>
  <si>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</si>
  <si>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</si>
  <si>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</si>
  <si>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</si>
  <si>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</si>
  <si>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</si>
  <si>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</si>
  <si>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</si>
  <si>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</si>
  <si>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</si>
  <si>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</si>
  <si>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</si>
  <si>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</si>
  <si>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</si>
  <si>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</si>
  <si>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</si>
  <si>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</si>
  <si>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</si>
  <si>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</si>
  <si>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</si>
  <si>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</si>
  <si>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</si>
  <si>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</si>
  <si>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</si>
  <si>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</si>
  <si>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</si>
  <si>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</si>
  <si>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</si>
  <si>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</si>
  <si>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</si>
  <si>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</si>
  <si>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</si>
  <si>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</si>
  <si>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</si>
  <si>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</si>
  <si>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</si>
  <si>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</si>
  <si>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</si>
  <si>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</si>
  <si>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</si>
  <si>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</si>
  <si>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</si>
  <si>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</si>
  <si>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</si>
  <si>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</si>
  <si>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</si>
  <si>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</si>
  <si>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</si>
  <si>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</si>
  <si>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</si>
  <si>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</si>
  <si>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</si>
  <si>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</si>
  <si>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</si>
  <si>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</si>
  <si>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</si>
  <si>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</si>
  <si>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</si>
  <si>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</si>
  <si>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</si>
  <si>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</si>
  <si>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</si>
  <si>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</si>
  <si>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</si>
  <si>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</si>
  <si>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</si>
  <si>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</si>
  <si>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</si>
  <si>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</si>
  <si>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</si>
  <si>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</si>
  <si>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</si>
  <si>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</si>
  <si>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</si>
  <si>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</si>
  <si>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</si>
  <si>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</si>
  <si>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</si>
  <si>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</si>
  <si>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</si>
  <si>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</si>
  <si>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</si>
  <si>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</si>
  <si>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</si>
  <si>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</si>
  <si>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</si>
  <si>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</si>
  <si>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</si>
  <si>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</si>
  <si>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</si>
  <si>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</si>
  <si>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</si>
  <si>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</si>
  <si>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</si>
  <si>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</si>
  <si>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</si>
  <si>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</si>
  <si>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</si>
  <si>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</si>
  <si>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</si>
  <si>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</si>
  <si>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</si>
  <si>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</si>
  <si>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</si>
  <si>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</si>
  <si>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</si>
  <si>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</si>
  <si>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</si>
  <si>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</si>
  <si>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</si>
  <si>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</si>
  <si>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</si>
  <si>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</si>
  <si>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</si>
  <si>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</si>
  <si>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</si>
  <si>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</si>
  <si>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</si>
  <si>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</si>
  <si>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</si>
  <si>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</si>
  <si>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</si>
  <si>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</si>
  <si>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</si>
  <si>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</si>
  <si>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</si>
  <si>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</si>
  <si>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</si>
  <si>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</si>
  <si>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</si>
  <si>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</si>
  <si>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</si>
  <si>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</si>
  <si>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</si>
  <si>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</si>
  <si>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</si>
  <si>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</si>
  <si>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</si>
  <si>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</si>
  <si>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</si>
  <si>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</si>
  <si>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</si>
  <si>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</si>
  <si>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</si>
  <si>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</si>
  <si>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</si>
  <si>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</si>
  <si>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</si>
  <si>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</si>
  <si>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</si>
  <si>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</si>
  <si>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</si>
  <si>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</si>
  <si>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</si>
  <si>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</si>
  <si>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</si>
  <si>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</si>
  <si>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</si>
  <si>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</si>
  <si>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</si>
  <si>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</si>
  <si>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</si>
  <si>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</si>
  <si>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</si>
  <si>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</si>
  <si>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</si>
  <si>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</si>
  <si>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</si>
  <si>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</si>
  <si>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</si>
  <si>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</si>
  <si>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</si>
  <si>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</si>
  <si>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</si>
  <si>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</si>
  <si>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</si>
  <si>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</si>
  <si>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</si>
  <si>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</si>
  <si>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</si>
  <si>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</si>
  <si>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</si>
  <si>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</si>
  <si>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</si>
  <si>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</si>
  <si>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</si>
  <si>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</si>
  <si>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</si>
  <si>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</si>
  <si>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</si>
  <si>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</si>
  <si>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</si>
  <si>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</si>
  <si>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</si>
  <si>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</si>
  <si>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</si>
  <si>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</si>
  <si>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</si>
  <si>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</si>
  <si>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</si>
  <si>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</si>
  <si>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</si>
  <si>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</si>
  <si>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</si>
  <si>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</si>
  <si>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</si>
  <si>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</si>
  <si>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</si>
  <si>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</si>
  <si>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</si>
  <si>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</si>
  <si>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</si>
  <si>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</si>
  <si>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</si>
  <si>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</si>
  <si>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</si>
  <si>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</si>
  <si>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</si>
  <si>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</si>
  <si>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</si>
  <si>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</si>
  <si>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</si>
  <si>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</si>
  <si>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</si>
  <si>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</si>
  <si>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</si>
  <si>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</si>
  <si>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</si>
  <si>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</si>
  <si>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</si>
  <si>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</si>
  <si>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</si>
  <si>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</si>
  <si>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</si>
  <si>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</si>
  <si>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</si>
  <si>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</si>
  <si>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</si>
  <si>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</si>
  <si>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</si>
  <si>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</si>
  <si>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</si>
  <si>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</si>
  <si>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</si>
  <si>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</si>
  <si>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</si>
  <si>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</si>
  <si>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</si>
  <si>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</si>
  <si>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</si>
  <si>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</si>
  <si>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</si>
  <si>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</si>
  <si>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</si>
  <si>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</si>
  <si>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</si>
  <si>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</si>
  <si>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</si>
  <si>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</si>
  <si>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</si>
  <si>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</si>
  <si>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</si>
  <si>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</si>
  <si>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</si>
  <si>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</si>
  <si>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</si>
  <si>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</si>
  <si>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</si>
  <si>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</si>
  <si>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</si>
  <si>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</si>
  <si>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</si>
  <si>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</si>
  <si>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</si>
  <si>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</si>
  <si>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</si>
  <si>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</si>
  <si>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</si>
  <si>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</si>
  <si>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</si>
  <si>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</si>
  <si>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</si>
  <si>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</si>
  <si>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</si>
  <si>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</si>
  <si>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</si>
  <si>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</si>
  <si>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</si>
  <si>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</si>
  <si>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</si>
  <si>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</si>
  <si>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</si>
  <si>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</si>
  <si>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</si>
  <si>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</si>
  <si>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</si>
  <si>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</si>
  <si>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</si>
  <si>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</si>
  <si>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</si>
  <si>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</si>
  <si>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</si>
  <si>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</si>
  <si>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</si>
  <si>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</si>
  <si>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</si>
  <si>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</si>
  <si>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</si>
  <si>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</si>
  <si>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</si>
  <si>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</si>
  <si>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</si>
  <si>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</si>
  <si>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</si>
  <si>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</si>
  <si>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</si>
  <si>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</si>
  <si>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</si>
  <si>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</si>
  <si>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</si>
  <si>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</si>
  <si>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</si>
  <si>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</si>
  <si>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</si>
  <si>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</si>
  <si>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</si>
  <si>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</si>
  <si>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</si>
  <si>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</si>
  <si>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</si>
  <si>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</si>
  <si>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</si>
  <si>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</si>
  <si>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</si>
  <si>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</si>
  <si>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</si>
  <si>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</si>
  <si>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</si>
  <si>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</si>
  <si>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</si>
  <si>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</si>
  <si>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</si>
  <si>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</si>
  <si>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</si>
  <si>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</si>
  <si>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</si>
  <si>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</si>
  <si>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</si>
  <si>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</si>
  <si>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</si>
  <si>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</si>
  <si>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</si>
  <si>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</si>
  <si>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</si>
  <si>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</si>
  <si>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</si>
  <si>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</si>
  <si>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</si>
  <si>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</si>
  <si>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</si>
  <si>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</si>
  <si>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</si>
  <si>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</si>
  <si>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</si>
  <si>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</si>
  <si>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</si>
  <si>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</si>
  <si>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</si>
  <si>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</si>
  <si>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</si>
  <si>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</si>
  <si>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</si>
  <si>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</si>
  <si>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</si>
  <si>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</si>
  <si>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</si>
  <si>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</si>
  <si>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</si>
  <si>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</si>
  <si>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</si>
  <si>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</si>
  <si>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</si>
  <si>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</si>
  <si>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</si>
  <si>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</si>
  <si>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</si>
  <si>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</si>
  <si>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</si>
  <si>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</si>
  <si>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</si>
  <si>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</si>
  <si>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</si>
  <si>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</si>
  <si>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</si>
  <si>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</si>
  <si>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</si>
  <si>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</si>
  <si>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</si>
  <si>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</si>
  <si>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</si>
  <si>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</si>
  <si>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</si>
  <si>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</si>
  <si>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</si>
  <si>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</si>
  <si>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</si>
  <si>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</si>
  <si>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</si>
  <si>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</si>
  <si>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</si>
  <si>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</si>
  <si>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</si>
  <si>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</si>
  <si>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</si>
  <si>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</si>
  <si>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</si>
  <si>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</si>
  <si>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</si>
  <si>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</si>
  <si>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</si>
  <si>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</si>
  <si>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</si>
  <si>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</si>
  <si>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</si>
  <si>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</si>
  <si>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</si>
  <si>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</si>
  <si>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</si>
  <si>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</si>
  <si>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</si>
  <si>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</si>
  <si>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</si>
  <si>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</si>
  <si>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</si>
  <si>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</si>
  <si>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</si>
  <si>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</si>
  <si>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</si>
  <si>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</si>
  <si>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</si>
  <si>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</si>
  <si>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</si>
  <si>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</si>
  <si>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</si>
  <si>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</si>
  <si>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</si>
  <si>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</si>
  <si>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</si>
  <si>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</si>
  <si>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</si>
  <si>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</si>
  <si>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</si>
  <si>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</si>
  <si>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</si>
  <si>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</si>
  <si>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</si>
  <si>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</si>
  <si>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</si>
  <si>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</si>
  <si>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</si>
  <si>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</si>
  <si>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</si>
  <si>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</si>
  <si>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</si>
  <si>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</si>
  <si>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</si>
  <si>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</si>
  <si>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</si>
  <si>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</si>
  <si>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</si>
  <si>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</si>
  <si>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</si>
  <si>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</si>
  <si>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</si>
  <si>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</si>
  <si>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</si>
  <si>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</si>
  <si>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</si>
  <si>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</si>
  <si>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</si>
  <si>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</si>
  <si>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</si>
  <si>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</si>
  <si>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</si>
  <si>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</si>
  <si>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</si>
  <si>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</si>
  <si>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</si>
  <si>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</si>
  <si>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</si>
  <si>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</si>
  <si>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</si>
  <si>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</si>
  <si>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</si>
  <si>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</si>
  <si>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</si>
  <si>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</si>
  <si>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</si>
  <si>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</si>
  <si>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</si>
  <si>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</si>
  <si>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</si>
  <si>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</si>
  <si>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</si>
  <si>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</si>
  <si>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</si>
  <si>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</si>
  <si>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</si>
  <si>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</si>
  <si>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</si>
  <si>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</si>
  <si>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</si>
  <si>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</si>
  <si>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</si>
  <si>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</si>
  <si>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</si>
  <si>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</si>
  <si>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</si>
  <si>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</si>
  <si>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</si>
  <si>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</si>
  <si>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</si>
  <si>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</si>
  <si>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</si>
  <si>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</si>
  <si>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</si>
  <si>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</si>
  <si>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</si>
  <si>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</si>
  <si>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</si>
  <si>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</si>
  <si>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</si>
  <si>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</si>
  <si>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</si>
  <si>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</si>
  <si>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</si>
  <si>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</si>
  <si>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</si>
  <si>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</si>
  <si>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</si>
  <si>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</si>
  <si>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</si>
  <si>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</si>
  <si>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</si>
  <si>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</si>
  <si>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</si>
  <si>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</si>
  <si>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</si>
  <si>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</si>
  <si>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</si>
  <si>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</si>
  <si>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</si>
  <si>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</si>
  <si>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</si>
  <si>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</si>
  <si>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</si>
  <si>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</si>
  <si>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</si>
  <si>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</si>
  <si>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</si>
  <si>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</si>
  <si>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</si>
  <si>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</si>
  <si>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</si>
  <si>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</si>
  <si>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</si>
  <si>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</si>
  <si>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</si>
  <si>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</si>
  <si>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</si>
  <si>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</si>
  <si>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</si>
  <si>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</si>
  <si>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</si>
  <si>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</si>
  <si>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</si>
  <si>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</si>
  <si>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</si>
  <si>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</si>
  <si>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</si>
  <si>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</si>
  <si>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</si>
  <si>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</si>
  <si>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</si>
  <si>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</si>
  <si>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</si>
  <si>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</si>
  <si>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</si>
  <si>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</si>
  <si>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</si>
  <si>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</si>
  <si>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</si>
  <si>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</si>
  <si>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</si>
  <si>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</si>
  <si>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</si>
  <si>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</si>
  <si>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</si>
  <si>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</si>
  <si>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</si>
  <si>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</si>
  <si>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</si>
  <si>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</si>
  <si>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</si>
  <si>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</si>
  <si>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</si>
  <si>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</si>
  <si>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</si>
  <si>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</si>
  <si>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</si>
  <si>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</si>
  <si>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</si>
  <si>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</si>
  <si>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</si>
  <si>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</si>
  <si>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</si>
  <si>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</si>
  <si>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</si>
  <si>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</si>
  <si>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</si>
  <si>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</si>
  <si>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</si>
  <si>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</si>
  <si>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</si>
  <si>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</si>
  <si>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</si>
  <si>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</si>
  <si>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</si>
  <si>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</si>
  <si>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</si>
  <si>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</si>
  <si>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</si>
  <si>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</si>
  <si>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</si>
  <si>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</si>
  <si>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</si>
  <si>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</si>
  <si>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</si>
  <si>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</si>
  <si>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</si>
  <si>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</si>
  <si>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</si>
  <si>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</si>
  <si>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</si>
  <si>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</si>
  <si>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</si>
  <si>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</si>
  <si>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</si>
  <si>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</si>
  <si>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</si>
  <si>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</si>
  <si>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</si>
  <si>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</si>
  <si>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</si>
  <si>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</si>
  <si>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</si>
  <si>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</si>
  <si>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</si>
  <si>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</si>
  <si>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</si>
  <si>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</si>
  <si>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</si>
  <si>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</si>
  <si>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</si>
  <si>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</si>
  <si>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</si>
  <si>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</si>
  <si>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</si>
  <si>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</si>
  <si>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</si>
  <si>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</si>
  <si>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</si>
  <si>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</si>
  <si>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</si>
  <si>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</si>
  <si>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</si>
  <si>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</si>
  <si>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</si>
  <si>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</si>
  <si>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</si>
  <si>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</si>
  <si>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</si>
  <si>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</si>
  <si>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</si>
  <si>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</si>
  <si>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</si>
  <si>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</si>
  <si>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</si>
  <si>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</si>
  <si>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</si>
  <si>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</si>
  <si>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</si>
  <si>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</si>
  <si>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</si>
  <si>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</si>
  <si>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</si>
  <si>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</si>
  <si>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</si>
  <si>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</si>
  <si>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</si>
  <si>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</si>
  <si>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</si>
  <si>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</si>
  <si>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</si>
  <si>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</si>
  <si>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</si>
  <si>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</si>
  <si>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</si>
  <si>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</si>
  <si>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</si>
  <si>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</si>
  <si>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</si>
  <si>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</si>
  <si>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</si>
  <si>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</si>
  <si>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</si>
  <si>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</si>
  <si>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</si>
  <si>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</si>
  <si>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</si>
  <si>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</si>
  <si>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</si>
  <si>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</si>
  <si>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</si>
  <si>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</si>
  <si>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</si>
  <si>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</si>
  <si>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</si>
  <si>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</si>
  <si>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</si>
  <si>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</si>
  <si>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</si>
  <si>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</si>
  <si>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</si>
  <si>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</si>
  <si>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</si>
  <si>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</si>
  <si>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</si>
  <si>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</si>
  <si>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</si>
  <si>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</si>
  <si>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</si>
  <si>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</si>
  <si>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</si>
  <si>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</si>
  <si>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</si>
  <si>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</si>
  <si>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</si>
  <si>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</si>
  <si>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</si>
  <si>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</si>
  <si>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</si>
  <si>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</si>
  <si>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</si>
  <si>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</si>
  <si>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</si>
  <si>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</si>
  <si>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</si>
  <si>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</si>
  <si>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</si>
  <si>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</si>
  <si>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</si>
  <si>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</si>
  <si>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</si>
  <si>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</si>
  <si>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</si>
  <si>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</si>
  <si>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</si>
  <si>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</si>
  <si>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</si>
  <si>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</si>
  <si>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</si>
  <si>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</si>
  <si>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</si>
  <si>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</si>
  <si>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</si>
  <si>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</si>
  <si>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</si>
  <si>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</si>
  <si>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</si>
  <si>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</si>
  <si>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</si>
  <si>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</si>
  <si>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</si>
  <si>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</si>
  <si>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</si>
  <si>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</si>
  <si>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</si>
  <si>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</si>
  <si>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</si>
  <si>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</si>
  <si>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</si>
  <si>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</si>
  <si>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</si>
  <si>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</si>
  <si>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</si>
  <si>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</si>
  <si>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</si>
  <si>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</si>
  <si>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</si>
  <si>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</si>
  <si>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</si>
  <si>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</si>
  <si>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</si>
  <si>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</si>
  <si>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</si>
  <si>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</si>
  <si>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</si>
  <si>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</si>
  <si>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</si>
  <si>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</si>
  <si>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</si>
  <si>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</si>
  <si>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</si>
  <si>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</si>
  <si>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</si>
  <si>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</si>
  <si>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</si>
  <si>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</si>
  <si>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</si>
  <si>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</si>
  <si>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</si>
  <si>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</si>
  <si>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</si>
  <si>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</si>
  <si>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</si>
  <si>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</si>
  <si>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</si>
  <si>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</si>
  <si>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</si>
  <si>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</si>
  <si>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</si>
  <si>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</si>
  <si>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</si>
  <si>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</si>
  <si>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</si>
  <si>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</si>
  <si>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</si>
  <si>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</si>
  <si>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</si>
  <si>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</si>
  <si>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</si>
  <si>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</si>
  <si>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</si>
  <si>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</si>
  <si>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</si>
  <si>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</si>
  <si>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</si>
  <si>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</si>
  <si>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</si>
  <si>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</si>
  <si>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</si>
  <si>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</si>
  <si>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</si>
  <si>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</si>
  <si>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</si>
  <si>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</si>
  <si>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</si>
  <si>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</si>
  <si>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</si>
  <si>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</si>
  <si>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</si>
  <si>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</si>
  <si>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</si>
  <si>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</si>
  <si>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</si>
  <si>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</si>
  <si>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</si>
  <si>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</si>
  <si>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</si>
  <si>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</si>
  <si>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</si>
  <si>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</si>
  <si>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</si>
  <si>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</si>
  <si>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</si>
  <si>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</si>
  <si>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</si>
  <si>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</si>
  <si>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</si>
  <si>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</si>
  <si>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</si>
  <si>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</si>
  <si>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</si>
  <si>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</si>
  <si>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</si>
  <si>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</si>
  <si>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</si>
  <si>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</si>
  <si>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</si>
  <si>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</si>
  <si>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</si>
  <si>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</si>
  <si>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</si>
  <si>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</si>
  <si>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</si>
  <si>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</si>
  <si>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</si>
  <si>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</si>
  <si>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</si>
  <si>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</si>
  <si>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</si>
  <si>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</si>
  <si>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</si>
  <si>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</si>
  <si>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</si>
  <si>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</si>
  <si>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</si>
  <si>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</si>
  <si>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</si>
  <si>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</si>
  <si>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</si>
  <si>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</si>
  <si>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</si>
  <si>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</si>
  <si>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</si>
  <si>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</si>
  <si>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</si>
  <si>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</si>
  <si>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</si>
  <si>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</si>
  <si>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</si>
  <si>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</si>
  <si>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</si>
  <si>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</si>
  <si>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</si>
  <si>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</si>
  <si>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</si>
  <si>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</si>
  <si>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</si>
  <si>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</si>
  <si>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</si>
  <si>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</si>
  <si>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</si>
  <si>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</si>
  <si>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</si>
  <si>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</si>
  <si>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</si>
  <si>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</si>
  <si>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</si>
  <si>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</si>
  <si>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</si>
  <si>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</si>
  <si>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</si>
  <si>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</si>
  <si>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</si>
  <si>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</si>
  <si>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</si>
  <si>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</si>
  <si>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</si>
  <si>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</si>
  <si>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</si>
  <si>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</si>
  <si>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</si>
  <si>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</si>
  <si>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</si>
  <si>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</si>
  <si>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</si>
  <si>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</si>
  <si>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</si>
  <si>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</si>
  <si>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</si>
  <si>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</si>
  <si>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</si>
  <si>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</si>
  <si>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</si>
  <si>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</si>
  <si>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</si>
  <si>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</si>
  <si>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</si>
  <si>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</si>
  <si>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</si>
  <si>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</si>
  <si>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</si>
  <si>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</si>
  <si>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</si>
  <si>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</si>
  <si>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</si>
  <si>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</si>
  <si>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</si>
  <si>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</si>
  <si>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</si>
  <si>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</si>
  <si>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</si>
  <si>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</si>
  <si>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</si>
  <si>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</si>
  <si>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</si>
  <si>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</si>
  <si>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</si>
  <si>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</si>
  <si>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</si>
  <si>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</si>
  <si>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</si>
  <si>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</si>
  <si>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</si>
  <si>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</si>
  <si>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</si>
  <si>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</si>
  <si>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</si>
  <si>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</si>
  <si>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</si>
  <si>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</si>
  <si>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</si>
  <si>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</si>
  <si>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</si>
  <si>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</si>
  <si>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</si>
  <si>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</si>
  <si>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</si>
  <si>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</si>
  <si>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</si>
  <si>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</si>
  <si>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</si>
  <si>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</si>
  <si>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</si>
  <si>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</si>
  <si>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</si>
  <si>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</si>
  <si>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</si>
  <si>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</si>
  <si>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</si>
  <si>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</si>
  <si>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</si>
  <si>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</si>
  <si>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</si>
  <si>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</si>
  <si>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</si>
  <si>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</si>
  <si>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</si>
  <si>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</si>
  <si>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</si>
  <si>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</si>
  <si>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</si>
  <si>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</si>
  <si>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</si>
  <si>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</si>
  <si>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</si>
  <si>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</si>
  <si>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</si>
  <si>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</si>
  <si>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</si>
  <si>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</si>
  <si>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</si>
  <si>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</si>
  <si>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</si>
  <si>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</si>
  <si>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</si>
  <si>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</si>
  <si>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</si>
  <si>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</si>
  <si>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</si>
  <si>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</si>
  <si>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</si>
  <si>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</si>
  <si>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</si>
  <si>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</si>
  <si>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</si>
  <si>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</si>
  <si>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</si>
  <si>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</si>
  <si>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</si>
  <si>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</si>
  <si>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</si>
  <si>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</si>
  <si>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</si>
  <si>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</si>
  <si>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</si>
  <si>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</si>
  <si>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</si>
  <si>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</si>
  <si>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</si>
  <si>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</si>
  <si>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</si>
  <si>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</si>
  <si>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</si>
  <si>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</si>
  <si>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</si>
  <si>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</si>
  <si>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</si>
  <si>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</si>
  <si>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</si>
  <si>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</si>
  <si>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</si>
  <si>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</si>
  <si>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</si>
  <si>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</si>
  <si>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</si>
  <si>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</si>
  <si>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</si>
  <si>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</si>
  <si>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</si>
  <si>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</si>
  <si>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</si>
  <si>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</si>
  <si>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</si>
  <si>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</si>
  <si>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</si>
  <si>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</si>
  <si>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</si>
  <si>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</si>
  <si>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</si>
  <si>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</si>
  <si>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</si>
  <si>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</si>
  <si>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</si>
  <si>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</si>
  <si>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</si>
  <si>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</si>
  <si>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</si>
  <si>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</si>
  <si>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</si>
  <si>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</si>
  <si>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</si>
  <si>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</si>
  <si>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</si>
  <si>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</si>
  <si>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</si>
  <si>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</si>
  <si>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</si>
  <si>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</si>
  <si>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</si>
  <si>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</si>
  <si>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</si>
  <si>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</si>
  <si>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</si>
  <si>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</si>
  <si>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</si>
  <si>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</si>
  <si>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</si>
  <si>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</si>
  <si>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</si>
  <si>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</si>
  <si>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</si>
  <si>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</si>
  <si>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</si>
  <si>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</si>
  <si>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</si>
  <si>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</si>
  <si>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</si>
  <si>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</si>
  <si>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</si>
  <si>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</si>
  <si>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</si>
  <si>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</si>
  <si>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</si>
  <si>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</si>
  <si>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</si>
  <si>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</si>
  <si>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</si>
  <si>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</si>
  <si>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</si>
  <si>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</si>
  <si>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</si>
  <si>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</si>
  <si>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</si>
  <si>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</si>
  <si>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</si>
  <si>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</si>
  <si>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</si>
  <si>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</si>
  <si>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</si>
  <si>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</si>
  <si>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</si>
  <si>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</si>
  <si>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</si>
  <si>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</si>
  <si>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</si>
  <si>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</si>
  <si>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</si>
  <si>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</si>
  <si>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</si>
  <si>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</si>
  <si>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</si>
  <si>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</si>
  <si>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</si>
  <si>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</si>
  <si>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</si>
  <si>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</si>
  <si>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</si>
  <si>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</si>
  <si>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</si>
  <si>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</si>
  <si>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</si>
  <si>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</si>
  <si>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</si>
  <si>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</si>
  <si>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</si>
  <si>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</si>
  <si>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</si>
  <si>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</si>
  <si>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</si>
  <si>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</si>
  <si>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</si>
  <si>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</si>
  <si>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</si>
  <si>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</si>
  <si>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</si>
  <si>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</si>
  <si>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</si>
  <si>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</si>
  <si>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</si>
  <si>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</si>
  <si>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</si>
  <si>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</si>
  <si>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</si>
  <si>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</si>
  <si>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</si>
  <si>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</si>
  <si>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</si>
  <si>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</si>
  <si>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</si>
  <si>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</si>
  <si>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</si>
  <si>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</si>
  <si>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</si>
  <si>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</si>
  <si>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</si>
  <si>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</si>
  <si>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</si>
  <si>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</si>
  <si>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</si>
  <si>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</si>
  <si>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</si>
  <si>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</si>
  <si>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</si>
  <si>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</si>
  <si>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</si>
  <si>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</si>
  <si>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</si>
  <si>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</si>
  <si>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</si>
  <si>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</si>
  <si>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</si>
  <si>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</si>
  <si>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</si>
  <si>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</si>
  <si>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</si>
  <si>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</si>
  <si>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</si>
  <si>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</si>
  <si>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</si>
  <si>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</si>
  <si>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</si>
  <si>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</si>
  <si>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</si>
  <si>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</si>
  <si>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</si>
  <si>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</si>
  <si>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</si>
  <si>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</si>
  <si>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</si>
  <si>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</si>
  <si>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</si>
  <si>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</si>
  <si>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</si>
  <si>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</si>
  <si>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</si>
  <si>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</si>
  <si>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</si>
  <si>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</si>
  <si>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</si>
  <si>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</si>
  <si>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</si>
  <si>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</si>
  <si>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</si>
  <si>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</si>
  <si>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</si>
  <si>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</si>
  <si>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</si>
  <si>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</si>
  <si>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</si>
  <si>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</si>
  <si>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</si>
  <si>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</si>
  <si>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</si>
  <si>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</si>
  <si>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</si>
  <si>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</si>
  <si>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</si>
  <si>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</si>
  <si>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</si>
  <si>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</si>
  <si>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</si>
  <si>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</si>
  <si>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</si>
  <si>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</si>
  <si>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</si>
  <si>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</si>
  <si>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</si>
  <si>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</si>
  <si>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</si>
  <si>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</si>
  <si>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</si>
  <si>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</si>
  <si>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</si>
  <si>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</si>
  <si>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</si>
  <si>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</si>
  <si>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</si>
  <si>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</si>
  <si>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</si>
  <si>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</si>
  <si>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</si>
  <si>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</si>
  <si>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</si>
  <si>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</si>
  <si>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</si>
  <si>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</si>
  <si>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</si>
  <si>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</si>
  <si>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</si>
  <si>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</si>
  <si>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</si>
  <si>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</si>
  <si>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</si>
  <si>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</si>
  <si>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</si>
  <si>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</si>
  <si>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</si>
  <si>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</si>
  <si>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</si>
  <si>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</si>
  <si>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</si>
  <si>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</si>
  <si>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</si>
  <si>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</si>
  <si>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</si>
  <si>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</si>
  <si>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</si>
  <si>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</si>
  <si>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</si>
  <si>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</si>
  <si>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</si>
  <si>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</si>
  <si>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</si>
  <si>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</si>
  <si>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</si>
  <si>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</si>
  <si>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</si>
  <si>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</si>
  <si>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</si>
  <si>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</si>
  <si>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</si>
  <si>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</si>
  <si>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</si>
  <si>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</si>
  <si>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</si>
  <si>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</si>
  <si>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</si>
  <si>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</si>
  <si>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</si>
  <si>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</si>
  <si>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</si>
  <si>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</si>
  <si>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</si>
  <si>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</si>
  <si>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</si>
  <si>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</si>
  <si>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</si>
  <si>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</si>
  <si>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</si>
  <si>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</si>
  <si>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</si>
  <si>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</si>
  <si>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</si>
  <si>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</si>
  <si>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</si>
  <si>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</si>
  <si>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</si>
  <si>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</si>
  <si>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</si>
  <si>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</si>
  <si>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</si>
  <si>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</si>
  <si>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</si>
  <si>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</si>
  <si>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</si>
  <si>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</si>
  <si>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</si>
  <si>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</si>
  <si>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</si>
  <si>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</si>
  <si>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</si>
  <si>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</si>
  <si>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</si>
  <si>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</si>
  <si>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</si>
  <si>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</si>
  <si>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</si>
  <si>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</si>
  <si>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</si>
  <si>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</si>
  <si>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</si>
  <si>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</si>
  <si>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</si>
  <si>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</si>
  <si>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</si>
  <si>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</si>
  <si>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</si>
  <si>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</si>
  <si>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</si>
  <si>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</si>
  <si>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</si>
  <si>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</si>
  <si>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</si>
  <si>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</si>
  <si>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</si>
  <si>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</si>
  <si>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</si>
  <si>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</si>
  <si>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</si>
  <si>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</si>
  <si>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</si>
  <si>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</si>
  <si>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</si>
  <si>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</si>
  <si>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</si>
  <si>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</si>
  <si>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</si>
  <si>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</si>
  <si>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</si>
  <si>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</si>
  <si>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</si>
  <si>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</si>
  <si>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</si>
  <si>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</si>
  <si>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</si>
  <si>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</si>
  <si>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</si>
  <si>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</si>
  <si>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</si>
  <si>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</si>
  <si>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</si>
  <si>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</si>
  <si>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</si>
  <si>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</si>
  <si>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</si>
  <si>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</si>
  <si>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</si>
  <si>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</si>
  <si>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</si>
  <si>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</si>
  <si>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</si>
  <si>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</si>
  <si>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</si>
  <si>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</si>
  <si>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</si>
  <si>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</si>
  <si>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</si>
  <si>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</si>
  <si>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</si>
  <si>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</si>
  <si>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</si>
  <si>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</si>
  <si>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</si>
  <si>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</si>
  <si>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</si>
  <si>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</si>
  <si>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</si>
  <si>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</si>
  <si>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</si>
  <si>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</si>
  <si>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</si>
  <si>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</si>
  <si>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</si>
  <si>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</si>
  <si>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</si>
  <si>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</si>
  <si>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</si>
  <si>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</si>
  <si>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</si>
  <si>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</si>
  <si>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</si>
  <si>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</si>
  <si>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</si>
  <si>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</si>
  <si>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</si>
  <si>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</si>
  <si>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</si>
  <si>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</si>
  <si>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</si>
  <si>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</si>
  <si>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</si>
  <si>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</si>
  <si>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</si>
  <si>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</si>
  <si>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</si>
  <si>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</si>
  <si>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</si>
  <si>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</si>
  <si>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</si>
  <si>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</si>
  <si>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</si>
  <si>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</si>
  <si>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</si>
  <si>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</si>
  <si>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</si>
  <si>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</si>
  <si>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</si>
  <si>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</si>
  <si>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</si>
  <si>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</si>
  <si>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</si>
  <si>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</si>
  <si>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</si>
  <si>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</si>
  <si>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</si>
  <si>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</si>
  <si>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</si>
  <si>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</si>
  <si>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</si>
  <si>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</si>
  <si>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</si>
  <si>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</si>
  <si>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</si>
  <si>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</si>
  <si>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</si>
  <si>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</si>
  <si>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</si>
  <si>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</si>
  <si>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</si>
  <si>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</si>
  <si>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</si>
  <si>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</si>
  <si>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</si>
  <si>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</si>
  <si>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</si>
  <si>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</si>
  <si>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</si>
  <si>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</si>
  <si>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</si>
  <si>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</si>
  <si>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</si>
  <si>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</si>
  <si>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</si>
  <si>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</si>
  <si>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</si>
  <si>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</si>
  <si>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</si>
  <si>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</si>
  <si>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</si>
  <si>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</si>
  <si>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</si>
  <si>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</si>
  <si>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</si>
  <si>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</si>
  <si>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</si>
  <si>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</si>
  <si>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</si>
  <si>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</si>
  <si>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</si>
  <si>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</si>
  <si>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</si>
  <si>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</si>
  <si>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</si>
  <si>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</si>
  <si>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</si>
  <si>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</si>
  <si>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</si>
  <si>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</si>
  <si>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</si>
  <si>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</si>
  <si>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</si>
  <si>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</si>
  <si>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</si>
  <si>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</si>
  <si>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</si>
  <si>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</si>
  <si>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</si>
  <si>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</si>
  <si>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</si>
  <si>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</si>
  <si>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</si>
  <si>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</si>
  <si>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</si>
  <si>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</si>
  <si>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</si>
  <si>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</si>
  <si>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</si>
  <si>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</si>
  <si>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</si>
  <si>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</si>
  <si>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</si>
  <si>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</si>
  <si>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</si>
  <si>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</si>
  <si>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</si>
  <si>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</si>
  <si>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</si>
  <si>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</si>
  <si>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</si>
  <si>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</si>
  <si>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</si>
  <si>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</si>
  <si>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</si>
  <si>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</si>
  <si>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</si>
  <si>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</si>
  <si>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</si>
  <si>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</si>
  <si>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</si>
  <si>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</si>
  <si>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</si>
  <si>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</si>
  <si>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</si>
  <si>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</si>
  <si>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</si>
  <si>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</si>
  <si>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</si>
  <si>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</si>
  <si>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</si>
  <si>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</si>
  <si>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</si>
  <si>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</si>
  <si>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</si>
  <si>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</si>
  <si>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</si>
  <si>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</si>
  <si>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</si>
  <si>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</si>
  <si>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</si>
  <si>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</si>
  <si>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</si>
  <si>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</si>
  <si>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</si>
  <si>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</si>
  <si>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</si>
  <si>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</si>
  <si>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</si>
  <si>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</si>
  <si>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</si>
  <si>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</si>
  <si>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</si>
  <si>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</si>
  <si>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</si>
  <si>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</si>
  <si>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</si>
  <si>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</si>
  <si>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</si>
  <si>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</si>
  <si>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</si>
  <si>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</si>
  <si>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</si>
  <si>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</si>
  <si>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</si>
  <si>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</si>
  <si>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</si>
  <si>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</si>
  <si>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</si>
  <si>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</si>
  <si>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</si>
  <si>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</si>
  <si>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</si>
  <si>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</si>
  <si>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</si>
  <si>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</si>
  <si>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</si>
  <si>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</si>
  <si>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</si>
  <si>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</si>
  <si>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</si>
  <si>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</si>
  <si>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</si>
  <si>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</si>
  <si>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</si>
  <si>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</si>
  <si>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</si>
  <si>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</si>
  <si>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</si>
  <si>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</si>
  <si>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</si>
  <si>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</si>
  <si>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</si>
  <si>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</si>
  <si>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</si>
  <si>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</si>
  <si>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</si>
  <si>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</si>
  <si>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</si>
  <si>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</si>
  <si>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</si>
  <si>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</si>
  <si>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</si>
  <si>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</si>
  <si>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</si>
  <si>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</si>
  <si>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</si>
  <si>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</si>
  <si>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</si>
  <si>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</si>
  <si>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</si>
  <si>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</si>
  <si>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</si>
  <si>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</si>
  <si>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</si>
  <si>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</si>
  <si>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</si>
  <si>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</si>
  <si>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</si>
  <si>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</si>
  <si>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</si>
  <si>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</si>
  <si>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</si>
  <si>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</si>
  <si>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</si>
  <si>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</si>
  <si>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</si>
  <si>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</si>
  <si>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</si>
  <si>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</si>
  <si>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</si>
  <si>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</si>
  <si>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</si>
  <si>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</si>
  <si>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</si>
  <si>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</si>
  <si>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</si>
  <si>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</si>
  <si>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</si>
  <si>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</si>
  <si>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</si>
  <si>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</si>
  <si>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</si>
  <si>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</si>
  <si>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</si>
  <si>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</si>
  <si>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</si>
  <si>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</si>
  <si>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</si>
  <si>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</si>
  <si>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</si>
  <si>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</si>
  <si>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</si>
  <si>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</si>
  <si>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</si>
  <si>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</si>
  <si>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</si>
  <si>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</si>
  <si>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</si>
  <si>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</si>
  <si>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</si>
  <si>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</si>
  <si>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</si>
  <si>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</si>
  <si>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</si>
  <si>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</si>
  <si>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</si>
  <si>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</si>
  <si>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</si>
  <si>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</si>
  <si>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</si>
  <si>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</si>
  <si>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</si>
  <si>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</si>
  <si>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</si>
  <si>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</si>
  <si>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</si>
  <si>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</si>
  <si>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</si>
  <si>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</si>
  <si>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</si>
  <si>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</si>
  <si>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</si>
  <si>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</si>
  <si>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</si>
  <si>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</si>
  <si>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</si>
  <si>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</si>
  <si>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</si>
  <si>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</si>
  <si>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</si>
  <si>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</si>
  <si>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</si>
  <si>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</si>
  <si>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</si>
  <si>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</si>
  <si>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</si>
  <si>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</si>
  <si>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</si>
  <si>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</si>
  <si>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</si>
  <si>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</si>
  <si>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</si>
  <si>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</si>
  <si>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</si>
  <si>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</si>
  <si>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</si>
  <si>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</si>
  <si>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</si>
  <si>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</si>
  <si>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</si>
  <si>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</si>
  <si>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</si>
  <si>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</si>
  <si>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</si>
  <si>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</si>
  <si>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</si>
  <si>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</si>
  <si>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</si>
  <si>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</si>
  <si>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</si>
  <si>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</si>
  <si>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</si>
  <si>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</si>
  <si>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</si>
  <si>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</si>
  <si>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</si>
  <si>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</si>
  <si>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</si>
  <si>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</si>
  <si>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</si>
  <si>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</si>
  <si>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</si>
  <si>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</si>
  <si>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</si>
  <si>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</si>
  <si>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</si>
  <si>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</si>
  <si>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</si>
  <si>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</si>
  <si>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</si>
  <si>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</si>
  <si>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</si>
  <si>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</si>
  <si>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</si>
  <si>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</si>
  <si>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</si>
  <si>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</si>
  <si>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</si>
  <si>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</si>
  <si>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</si>
  <si>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</si>
  <si>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</si>
  <si>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</si>
  <si>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</si>
  <si>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</si>
  <si>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</si>
  <si>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</si>
  <si>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</si>
  <si>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</si>
  <si>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</si>
  <si>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</si>
  <si>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</si>
  <si>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</si>
  <si>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</si>
  <si>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</si>
  <si>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</si>
  <si>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</si>
  <si>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</si>
  <si>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</si>
  <si>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</si>
  <si>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</si>
  <si>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</si>
  <si>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</si>
  <si>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</si>
  <si>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</si>
  <si>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</si>
  <si>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</si>
  <si>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</si>
  <si>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</si>
  <si>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</si>
  <si>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</si>
  <si>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</si>
  <si>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</si>
  <si>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</si>
  <si>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</si>
  <si>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</si>
  <si>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</si>
  <si>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</si>
  <si>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</si>
  <si>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</si>
  <si>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</si>
  <si>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</si>
  <si>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</si>
  <si>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</si>
  <si>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</si>
  <si>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</si>
  <si>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</si>
  <si>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</si>
  <si>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</si>
  <si>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</si>
  <si>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</si>
  <si>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</si>
  <si>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</si>
  <si>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</si>
  <si>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</si>
  <si>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</si>
  <si>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</si>
  <si>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</si>
  <si>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</si>
  <si>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</si>
  <si>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</si>
  <si>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</si>
  <si>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</si>
  <si>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</si>
  <si>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</si>
  <si>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</si>
  <si>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</si>
  <si>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</si>
  <si>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</si>
  <si>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</si>
  <si>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</si>
  <si>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</si>
  <si>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</si>
  <si>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</si>
  <si>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</si>
  <si>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</si>
  <si>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</si>
  <si>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</si>
  <si>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</si>
  <si>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</si>
  <si>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</si>
  <si>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</si>
  <si>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</si>
  <si>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</si>
  <si>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</si>
  <si>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</si>
  <si>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</si>
  <si>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</si>
  <si>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</si>
  <si>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</si>
  <si>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</si>
  <si>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</si>
  <si>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</si>
  <si>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</si>
  <si>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</si>
  <si>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</si>
  <si>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</si>
  <si>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</si>
  <si>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</si>
  <si>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</si>
  <si>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</si>
  <si>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</si>
  <si>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</si>
  <si>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</si>
  <si>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</si>
  <si>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</si>
  <si>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</si>
  <si>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</si>
  <si>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</si>
  <si>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</si>
  <si>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</si>
  <si>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</si>
  <si>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</si>
  <si>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</si>
  <si>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</si>
  <si>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</si>
  <si>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</si>
  <si>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</si>
  <si>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</si>
  <si>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</si>
  <si>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</si>
  <si>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</si>
  <si>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</si>
  <si>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</si>
  <si>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</si>
  <si>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</si>
  <si>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</si>
  <si>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</si>
  <si>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</si>
  <si>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</si>
  <si>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</si>
  <si>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</si>
  <si>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</si>
  <si>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</si>
  <si>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</si>
  <si>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</si>
  <si>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</si>
  <si>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</si>
  <si>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</si>
  <si>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</si>
  <si>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</si>
  <si>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</si>
  <si>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</si>
  <si>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</si>
  <si>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</si>
  <si>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</si>
  <si>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</si>
  <si>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</si>
  <si>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</si>
  <si>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</si>
  <si>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</si>
  <si>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</si>
  <si>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</si>
  <si>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</si>
  <si>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</si>
  <si>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</si>
  <si>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</si>
  <si>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</si>
  <si>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</si>
  <si>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</si>
  <si>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</si>
  <si>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</si>
  <si>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</si>
  <si>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</si>
  <si>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</si>
  <si>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</si>
  <si>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</si>
  <si>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</si>
  <si>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</si>
  <si>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</si>
  <si>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</si>
  <si>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</si>
  <si>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</si>
  <si>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</si>
  <si>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</si>
  <si>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</si>
  <si>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</si>
  <si>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</si>
  <si>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</si>
  <si>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</si>
  <si>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</si>
  <si>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</si>
  <si>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</si>
  <si>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</si>
  <si>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</si>
  <si>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</si>
  <si>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</si>
  <si>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</si>
  <si>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</si>
  <si>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</si>
  <si>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</si>
  <si>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</si>
  <si>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</si>
  <si>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</si>
  <si>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</si>
  <si>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</si>
  <si>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</si>
  <si>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</si>
  <si>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</si>
  <si>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</si>
  <si>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</si>
  <si>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</si>
  <si>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</si>
  <si>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</si>
  <si>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</si>
  <si>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</si>
  <si>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</si>
  <si>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</si>
  <si>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</si>
  <si>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</si>
  <si>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</si>
  <si>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</si>
  <si>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</si>
  <si>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</si>
  <si>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</si>
  <si>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</si>
  <si>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</si>
  <si>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</si>
  <si>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</si>
  <si>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</si>
  <si>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</si>
  <si>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</si>
  <si>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</si>
  <si>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</si>
  <si>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</si>
  <si>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</si>
  <si>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</si>
  <si>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</si>
  <si>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</si>
  <si>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</si>
  <si>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</si>
  <si>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</si>
  <si>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</si>
  <si>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</si>
  <si>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</si>
  <si>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</si>
  <si>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</si>
  <si>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</si>
  <si>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</si>
  <si>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</si>
  <si>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</si>
  <si>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</si>
  <si>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</si>
  <si>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</si>
  <si>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</si>
  <si>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</si>
  <si>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</si>
  <si>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</si>
  <si>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</si>
  <si>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</si>
  <si>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</si>
  <si>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</si>
  <si>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</si>
  <si>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</si>
  <si>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</si>
  <si>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</si>
  <si>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</si>
  <si>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</si>
  <si>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</si>
  <si>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</si>
  <si>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</si>
  <si>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</si>
  <si>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</si>
  <si>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</si>
  <si>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</si>
  <si>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</si>
  <si>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</si>
  <si>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</si>
  <si>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</si>
  <si>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</si>
  <si>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</si>
  <si>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</si>
  <si>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</si>
  <si>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</si>
  <si>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</si>
  <si>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</si>
  <si>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</si>
  <si>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</si>
  <si>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</si>
  <si>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</si>
  <si>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</si>
  <si>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</si>
  <si>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</si>
  <si>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</si>
  <si>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</si>
  <si>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</si>
  <si>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</si>
  <si>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</si>
  <si>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</si>
  <si>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</si>
  <si>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</si>
  <si>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</si>
  <si>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</si>
  <si>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</si>
  <si>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</si>
  <si>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</si>
  <si>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</si>
  <si>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</si>
  <si>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</si>
  <si>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</si>
  <si>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</si>
  <si>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</si>
  <si>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</si>
  <si>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</si>
  <si>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</si>
  <si>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</si>
  <si>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</si>
  <si>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</si>
  <si>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</si>
  <si>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</si>
  <si>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</si>
  <si>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</si>
  <si>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</si>
  <si>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</si>
  <si>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</si>
  <si>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</si>
  <si>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</si>
  <si>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</si>
  <si>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</si>
  <si>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</si>
  <si>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</si>
  <si>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</si>
  <si>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</si>
  <si>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</si>
  <si>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</si>
  <si>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</si>
  <si>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</si>
  <si>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</si>
  <si>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</si>
  <si>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</si>
  <si>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</si>
  <si>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</si>
  <si>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</si>
  <si>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</si>
  <si>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</si>
  <si>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</si>
  <si>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</si>
  <si>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</si>
  <si>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</si>
  <si>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</si>
  <si>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</si>
  <si>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</si>
  <si>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</si>
  <si>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</si>
  <si>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</si>
  <si>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</si>
  <si>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</si>
  <si>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</si>
  <si>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</si>
  <si>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</si>
  <si>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</si>
  <si>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</si>
  <si>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</si>
  <si>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</si>
  <si>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</si>
  <si>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</si>
  <si>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</si>
  <si>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</si>
  <si>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</si>
  <si>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</si>
  <si>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</si>
  <si>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</si>
  <si>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</si>
  <si>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</si>
  <si>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</si>
  <si>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</si>
  <si>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</si>
  <si>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</si>
  <si>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</si>
  <si>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</si>
  <si>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</si>
  <si>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</si>
  <si>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</si>
  <si>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</si>
  <si>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</si>
  <si>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</si>
  <si>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</si>
  <si>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</si>
  <si>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</si>
  <si>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</si>
  <si>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</si>
  <si>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</si>
  <si>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</si>
  <si>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</si>
  <si>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</si>
  <si>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</si>
  <si>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</si>
  <si>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</si>
  <si>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</si>
  <si>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</si>
  <si>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</si>
  <si>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</si>
  <si>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</si>
  <si>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</si>
  <si>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</si>
  <si>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</si>
  <si>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</si>
  <si>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</si>
  <si>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</si>
  <si>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</si>
  <si>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</si>
  <si>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</si>
  <si>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</si>
  <si>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</si>
  <si>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</si>
  <si>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</si>
  <si>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</si>
  <si>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</si>
  <si>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</si>
  <si>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</si>
  <si>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</si>
  <si>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</si>
  <si>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</si>
  <si>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</si>
  <si>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</si>
  <si>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</si>
  <si>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</si>
  <si>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</si>
  <si>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</si>
  <si>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</si>
  <si>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</si>
  <si>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</si>
  <si>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</si>
  <si>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</si>
  <si>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</si>
  <si>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</si>
  <si>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</si>
  <si>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</si>
  <si>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</si>
  <si>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</si>
  <si>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</si>
  <si>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</si>
  <si>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</si>
  <si>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</si>
  <si>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</si>
  <si>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</si>
  <si>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</si>
  <si>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</si>
  <si>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</si>
  <si>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</si>
  <si>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</si>
  <si>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</si>
  <si>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</si>
  <si>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</si>
  <si>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</si>
  <si>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</si>
  <si>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</si>
  <si>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</si>
  <si>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</si>
  <si>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</si>
  <si>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</si>
  <si>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</si>
  <si>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</si>
  <si>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</si>
  <si>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</si>
  <si>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</si>
  <si>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</si>
  <si>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</si>
  <si>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</si>
  <si>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</si>
  <si>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</si>
  <si>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</si>
  <si>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</si>
  <si>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</si>
  <si>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</si>
  <si>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</si>
  <si>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</si>
  <si>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</si>
  <si>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</si>
  <si>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</si>
  <si>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</si>
  <si>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</si>
  <si>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</si>
  <si>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</si>
  <si>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</si>
  <si>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</si>
  <si>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</si>
  <si>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</si>
  <si>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</si>
  <si>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</si>
  <si>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</si>
  <si>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</si>
  <si>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</si>
  <si>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</si>
  <si>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</si>
  <si>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</si>
  <si>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</si>
  <si>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</si>
  <si>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</si>
  <si>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</si>
  <si>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</si>
  <si>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</si>
  <si>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</si>
  <si>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</si>
  <si>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</si>
  <si>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</si>
  <si>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</si>
  <si>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</si>
  <si>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</si>
  <si>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</si>
  <si>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</si>
  <si>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</si>
  <si>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</si>
  <si>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</si>
  <si>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</si>
  <si>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</si>
  <si>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</si>
  <si>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</si>
  <si>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</si>
  <si>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</si>
  <si>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</si>
  <si>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</si>
  <si>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</si>
  <si>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</si>
  <si>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</si>
  <si>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</si>
  <si>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</si>
  <si>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</si>
  <si>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</si>
  <si>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</si>
  <si>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</si>
  <si>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</si>
  <si>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</si>
  <si>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</si>
  <si>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</si>
  <si>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</si>
  <si>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</si>
  <si>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</si>
  <si>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</si>
  <si>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</si>
  <si>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</si>
  <si>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</si>
  <si>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</si>
  <si>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</si>
  <si>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</si>
  <si>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</si>
  <si>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</si>
  <si>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</si>
  <si>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</si>
  <si>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</si>
  <si>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</si>
  <si>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</si>
  <si>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</si>
  <si>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</si>
  <si>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</si>
  <si>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</si>
  <si>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</si>
  <si>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</si>
  <si>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</si>
  <si>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</si>
  <si>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</si>
  <si>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</si>
  <si>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</si>
  <si>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</si>
  <si>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</si>
  <si>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</si>
  <si>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</si>
  <si>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</si>
  <si>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</si>
  <si>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</si>
  <si>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</si>
  <si>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</si>
  <si>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</si>
  <si>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</si>
  <si>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</si>
  <si>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</si>
  <si>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</si>
  <si>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</si>
  <si>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</si>
  <si>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</si>
  <si>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</si>
  <si>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</si>
  <si>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</si>
  <si>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</si>
  <si>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</si>
  <si>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</si>
  <si>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</si>
  <si>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</si>
  <si>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</si>
  <si>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</si>
  <si>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</si>
  <si>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</si>
  <si>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</si>
  <si>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</si>
  <si>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</si>
  <si>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</si>
  <si>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</si>
  <si>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</si>
  <si>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</si>
  <si>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</si>
  <si>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</si>
  <si>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</si>
  <si>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</si>
  <si>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</si>
  <si>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</si>
  <si>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</si>
  <si>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</si>
  <si>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</si>
  <si>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</si>
  <si>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</si>
  <si>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</si>
  <si>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</si>
  <si>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</si>
  <si>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</si>
  <si>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</si>
  <si>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</si>
  <si>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</si>
  <si>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</si>
  <si>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</si>
  <si>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</si>
  <si>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</si>
  <si>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</si>
  <si>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</si>
  <si>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</si>
  <si>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</si>
  <si>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</si>
  <si>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</si>
  <si>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</si>
  <si>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</si>
  <si>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</si>
  <si>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</si>
  <si>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</si>
  <si>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</si>
  <si>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</si>
  <si>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</si>
  <si>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</si>
  <si>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</si>
  <si>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</si>
  <si>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</si>
  <si>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</si>
  <si>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</si>
  <si>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</si>
  <si>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</si>
  <si>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</si>
  <si>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</si>
  <si>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</si>
  <si>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</si>
  <si>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</si>
  <si>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</si>
  <si>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</si>
  <si>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</si>
  <si>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</si>
  <si>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</si>
  <si>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</si>
  <si>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</si>
  <si>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</si>
  <si>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</si>
  <si>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</si>
  <si>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</si>
  <si>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</si>
  <si>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</si>
  <si>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</si>
  <si>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</si>
  <si>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</si>
  <si>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</si>
  <si>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</si>
  <si>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</si>
  <si>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</si>
  <si>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</si>
  <si>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</si>
  <si>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</si>
  <si>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</si>
  <si>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</si>
  <si>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</si>
  <si>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</si>
  <si>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</si>
  <si>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</si>
  <si>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</si>
  <si>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</si>
  <si>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</si>
  <si>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</si>
  <si>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</si>
  <si>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</si>
  <si>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</si>
  <si>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</si>
  <si>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</si>
  <si>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</si>
  <si>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</si>
  <si>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</si>
  <si>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</si>
  <si>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</si>
  <si>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</si>
  <si>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</si>
  <si>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</si>
  <si>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</si>
  <si>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</si>
  <si>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</si>
  <si>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</si>
  <si>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</si>
  <si>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</si>
  <si>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</si>
  <si>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</si>
  <si>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</si>
  <si>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</si>
  <si>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</si>
  <si>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</si>
  <si>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</si>
  <si>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</si>
  <si>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</si>
  <si>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</si>
  <si>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</si>
  <si>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</si>
  <si>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</si>
  <si>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</si>
  <si>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</si>
  <si>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</si>
  <si>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</si>
  <si>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</si>
  <si>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</si>
  <si>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</si>
  <si>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</si>
  <si>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</si>
  <si>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</si>
  <si>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</si>
  <si>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</si>
  <si>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</si>
  <si>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</si>
  <si>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</si>
  <si>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</si>
  <si>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</si>
  <si>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</si>
  <si>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</si>
  <si>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</si>
  <si>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</si>
  <si>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</si>
  <si>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</si>
  <si>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</si>
  <si>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</si>
  <si>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</si>
  <si>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</si>
  <si>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</si>
  <si>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</si>
  <si>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</si>
  <si>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</si>
  <si>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</si>
  <si>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</si>
  <si>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</si>
  <si>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</si>
  <si>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</si>
  <si>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</si>
  <si>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</si>
  <si>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</si>
  <si>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</si>
  <si>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</si>
  <si>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</si>
  <si>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</si>
  <si>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</si>
  <si>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</si>
  <si>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</si>
  <si>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</si>
  <si>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</si>
  <si>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</si>
  <si>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</si>
  <si>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</si>
  <si>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</si>
  <si>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</si>
  <si>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</si>
  <si>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</si>
  <si>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</si>
  <si>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</si>
  <si>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</si>
  <si>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</si>
  <si>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</si>
  <si>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</si>
  <si>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</si>
  <si>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</si>
  <si>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</si>
  <si>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</si>
  <si>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</si>
  <si>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</si>
  <si>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</si>
  <si>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</si>
  <si>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</si>
  <si>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</si>
  <si>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</si>
  <si>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</si>
  <si>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</si>
  <si>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</si>
  <si>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</si>
  <si>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</si>
  <si>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</si>
  <si>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</si>
  <si>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</si>
  <si>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</si>
  <si>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</si>
  <si>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</si>
  <si>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</si>
  <si>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</si>
  <si>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</si>
  <si>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</si>
  <si>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</si>
  <si>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</si>
  <si>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</si>
  <si>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</si>
  <si>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</si>
  <si>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</si>
  <si>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</si>
  <si>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</si>
  <si>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</si>
  <si>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</si>
  <si>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</si>
  <si>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</si>
  <si>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</si>
  <si>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</si>
  <si>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</si>
  <si>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</si>
  <si>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</si>
  <si>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</si>
  <si>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</si>
  <si>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</si>
  <si>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</si>
  <si>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</si>
  <si>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</si>
  <si>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</si>
  <si>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</si>
  <si>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</si>
  <si>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</si>
  <si>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</si>
  <si>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</si>
  <si>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</si>
  <si>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</si>
  <si>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</si>
  <si>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</si>
  <si>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</si>
  <si>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</si>
  <si>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</si>
  <si>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</si>
  <si>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</si>
  <si>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</si>
  <si>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</si>
  <si>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</si>
  <si>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</si>
  <si>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</si>
  <si>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</si>
  <si>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</si>
  <si>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</si>
  <si>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</si>
  <si>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</si>
  <si>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</si>
  <si>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</si>
  <si>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</si>
  <si>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</si>
  <si>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</si>
  <si>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</si>
  <si>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</si>
  <si>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</si>
  <si>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</si>
  <si>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</si>
  <si>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</si>
  <si>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</si>
  <si>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</si>
  <si>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</si>
  <si>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</si>
  <si>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</si>
  <si>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</si>
  <si>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</si>
  <si>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</si>
  <si>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</si>
  <si>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</si>
  <si>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</si>
  <si>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</si>
  <si>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</si>
  <si>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</si>
  <si>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</si>
  <si>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</si>
  <si>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</si>
  <si>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</si>
  <si>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</si>
  <si>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</si>
  <si>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</si>
  <si>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</si>
  <si>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</si>
  <si>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</si>
  <si>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</si>
  <si>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</si>
  <si>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</si>
  <si>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</si>
  <si>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</si>
  <si>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</si>
  <si>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</si>
  <si>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</si>
  <si>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</si>
  <si>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</si>
  <si>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</si>
  <si>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</si>
  <si>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</si>
  <si>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</si>
  <si>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</si>
  <si>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</si>
  <si>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</si>
  <si>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</si>
  <si>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</si>
  <si>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</si>
  <si>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</si>
  <si>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</si>
  <si>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</si>
  <si>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</si>
  <si>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</si>
  <si>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</si>
  <si>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</si>
  <si>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</si>
  <si>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</si>
  <si>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</si>
  <si>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</si>
  <si>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</si>
  <si>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</si>
  <si>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</si>
  <si>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</si>
  <si>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</si>
  <si>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</si>
  <si>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</si>
  <si>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</si>
  <si>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</si>
  <si>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</si>
  <si>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</si>
  <si>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</si>
  <si>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</si>
  <si>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</si>
  <si>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</si>
  <si>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</si>
  <si>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</si>
  <si>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</si>
  <si>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</si>
  <si>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</si>
  <si>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</si>
  <si>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</si>
  <si>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</si>
  <si>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</si>
  <si>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</si>
  <si>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</si>
  <si>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</si>
  <si>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</si>
  <si>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</si>
  <si>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</si>
  <si>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</si>
  <si>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</si>
  <si>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</si>
  <si>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</si>
  <si>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</si>
  <si>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</si>
  <si>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</si>
  <si>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</si>
  <si>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</si>
  <si>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</si>
  <si>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</si>
  <si>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</si>
  <si>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</si>
  <si>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</si>
  <si>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</si>
  <si>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</si>
  <si>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</si>
  <si>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</si>
  <si>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</si>
  <si>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</si>
  <si>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</si>
  <si>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</si>
  <si>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</si>
  <si>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</si>
  <si>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</si>
  <si>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</si>
  <si>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</si>
  <si>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</si>
  <si>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</si>
  <si>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</si>
  <si>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</si>
  <si>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</si>
  <si>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</si>
  <si>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</si>
  <si>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</si>
  <si>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</si>
  <si>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</si>
  <si>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</si>
  <si>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</si>
  <si>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</si>
  <si>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</si>
  <si>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</si>
  <si>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</si>
  <si>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</si>
  <si>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</si>
  <si>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</si>
  <si>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</si>
  <si>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</si>
  <si>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</si>
  <si>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</si>
  <si>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</si>
  <si>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</si>
  <si>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</si>
  <si>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</si>
  <si>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</si>
  <si>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</si>
  <si>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</si>
  <si>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</si>
  <si>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</si>
  <si>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</si>
  <si>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</si>
  <si>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</si>
  <si>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</si>
  <si>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</si>
  <si>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</si>
  <si>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</si>
  <si>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</si>
  <si>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</si>
  <si>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</si>
  <si>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</si>
  <si>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</si>
  <si>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</si>
  <si>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</si>
  <si>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</si>
  <si>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</si>
  <si>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</si>
  <si>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</si>
  <si>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</si>
  <si>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</si>
  <si>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</si>
  <si>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</si>
  <si>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</si>
  <si>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</si>
  <si>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</si>
  <si>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</si>
  <si>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</si>
  <si>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</si>
  <si>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</si>
  <si>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</si>
  <si>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</si>
  <si>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</si>
  <si>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</si>
  <si>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</si>
  <si>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</si>
  <si>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</si>
  <si>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</si>
  <si>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</si>
  <si>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</si>
  <si>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</si>
  <si>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</si>
  <si>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</si>
  <si>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</si>
  <si>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</si>
  <si>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</si>
  <si>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</si>
  <si>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</si>
  <si>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</si>
  <si>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</si>
  <si>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</si>
  <si>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</si>
  <si>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</si>
  <si>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</si>
  <si>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</si>
  <si>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</si>
  <si>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</si>
  <si>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</si>
  <si>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</si>
  <si>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</si>
  <si>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</si>
  <si>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</si>
  <si>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</si>
  <si>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</si>
  <si>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</si>
  <si>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</si>
  <si>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</si>
  <si>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</si>
  <si>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</si>
  <si>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</si>
  <si>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</si>
  <si>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</si>
  <si>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</si>
  <si>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</si>
  <si>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</si>
  <si>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</si>
  <si>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</si>
  <si>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</si>
  <si>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</si>
  <si>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</si>
  <si>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</si>
  <si>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</si>
  <si>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</si>
  <si>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</si>
  <si>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</si>
  <si>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</si>
  <si>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</si>
  <si>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</si>
  <si>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</si>
  <si>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</si>
  <si>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</si>
  <si>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</si>
  <si>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</si>
  <si>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</si>
  <si>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</si>
  <si>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</si>
  <si>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</si>
  <si>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</si>
  <si>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</si>
  <si>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</si>
  <si>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</si>
  <si>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</si>
  <si>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</si>
  <si>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</si>
  <si>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</si>
  <si>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</si>
  <si>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</si>
  <si>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</si>
  <si>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</si>
  <si>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</si>
  <si>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</si>
  <si>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</si>
  <si>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</si>
  <si>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</si>
  <si>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</si>
  <si>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</si>
  <si>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</si>
  <si>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</si>
  <si>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</si>
  <si>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</si>
  <si>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</si>
  <si>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</si>
  <si>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</si>
  <si>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</si>
  <si>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</si>
  <si>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</si>
  <si>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</si>
  <si>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</si>
  <si>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</si>
  <si>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</si>
  <si>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</si>
  <si>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</si>
  <si>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</si>
  <si>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</si>
  <si>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</si>
  <si>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</si>
  <si>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</si>
  <si>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</si>
  <si>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</si>
  <si>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</si>
  <si>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</si>
  <si>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</si>
  <si>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</si>
  <si>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</si>
  <si>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</si>
  <si>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</si>
  <si>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</si>
  <si>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</si>
  <si>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</si>
  <si>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</si>
  <si>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</si>
  <si>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</si>
  <si>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</si>
  <si>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</si>
  <si>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</si>
  <si>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</si>
  <si>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</si>
  <si>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</si>
  <si>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</si>
  <si>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</si>
  <si>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</si>
  <si>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</si>
  <si>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</si>
  <si>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</si>
  <si>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</si>
  <si>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</si>
  <si>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</si>
  <si>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</si>
  <si>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</si>
  <si>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</si>
  <si>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</si>
  <si>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</si>
  <si>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</si>
  <si>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</si>
  <si>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</si>
  <si>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</si>
  <si>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</si>
  <si>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</si>
  <si>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</si>
  <si>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</si>
  <si>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</si>
  <si>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</si>
  <si>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</si>
  <si>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</si>
  <si>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</si>
  <si>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</si>
  <si>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</si>
  <si>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</si>
  <si>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</si>
  <si>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</si>
  <si>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</si>
  <si>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</si>
  <si>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</si>
  <si>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</si>
  <si>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</si>
  <si>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</si>
  <si>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</si>
  <si>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</si>
  <si>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</si>
  <si>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</si>
  <si>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</si>
  <si>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</si>
  <si>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</si>
  <si>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</si>
  <si>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</si>
  <si>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</si>
  <si>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</si>
  <si>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</si>
  <si>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</si>
  <si>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</si>
  <si>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</si>
  <si>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</si>
  <si>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</si>
  <si>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</si>
  <si>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</si>
  <si>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</si>
  <si>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</si>
  <si>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</si>
  <si>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</si>
  <si>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</si>
  <si>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</si>
  <si>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</si>
  <si>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</si>
  <si>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</si>
  <si>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</si>
  <si>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</si>
  <si>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</si>
  <si>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</si>
  <si>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</si>
  <si>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</si>
  <si>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</si>
  <si>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</si>
  <si>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</si>
  <si>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</si>
  <si>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</si>
  <si>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</si>
  <si>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</si>
  <si>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</si>
  <si>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</si>
  <si>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</si>
  <si>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</si>
  <si>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</si>
  <si>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</si>
  <si>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</si>
  <si>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</si>
  <si>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</si>
  <si>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</si>
  <si>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</si>
  <si>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</si>
  <si>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</si>
  <si>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</si>
  <si>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</si>
  <si>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</si>
  <si>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</si>
  <si>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</si>
  <si>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</si>
  <si>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</si>
  <si>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</si>
  <si>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</si>
  <si>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</si>
  <si>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</si>
  <si>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</si>
  <si>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</si>
  <si>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</si>
  <si>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</si>
  <si>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</si>
  <si>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</si>
  <si>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</si>
  <si>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</si>
  <si>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</si>
  <si>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</si>
  <si>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</si>
  <si>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</si>
  <si>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</si>
  <si>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</si>
  <si>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</si>
  <si>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</si>
  <si>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</si>
  <si>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</si>
  <si>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</si>
  <si>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</si>
  <si>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</si>
  <si>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</si>
  <si>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</si>
  <si>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</si>
  <si>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</si>
  <si>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</si>
  <si>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</si>
  <si>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</si>
  <si>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</si>
  <si>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</si>
  <si>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</si>
  <si>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</si>
  <si>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</si>
  <si>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</si>
  <si>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</si>
  <si>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</si>
  <si>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</si>
  <si>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</si>
  <si>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</si>
  <si>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</si>
  <si>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</si>
  <si>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</si>
  <si>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</si>
  <si>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</si>
  <si>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</si>
  <si>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</si>
  <si>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</si>
  <si>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</si>
  <si>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</si>
  <si>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</si>
  <si>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</si>
  <si>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</si>
  <si>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</si>
  <si>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</si>
  <si>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</si>
  <si>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</si>
  <si>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</si>
  <si>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</si>
  <si>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</si>
  <si>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</si>
  <si>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</si>
  <si>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</si>
  <si>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</si>
  <si>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</si>
  <si>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</si>
  <si>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</si>
  <si>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</si>
  <si>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</si>
  <si>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</si>
  <si>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</si>
  <si>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</si>
  <si>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</si>
  <si>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</si>
  <si>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</si>
  <si>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</si>
  <si>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</si>
  <si>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</si>
  <si>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</si>
  <si>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</si>
  <si>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</si>
  <si>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</si>
  <si>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</si>
  <si>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</si>
  <si>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</si>
  <si>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</si>
  <si>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</si>
  <si>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</si>
  <si>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</si>
  <si>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</si>
  <si>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</si>
  <si>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</si>
  <si>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</si>
  <si>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</si>
  <si>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</si>
  <si>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</si>
  <si>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</si>
  <si>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</si>
  <si>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</si>
  <si>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</si>
  <si>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</si>
  <si>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</si>
  <si>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</si>
  <si>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</si>
  <si>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</si>
  <si>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</si>
  <si>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</si>
  <si>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</si>
  <si>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</si>
  <si>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</si>
  <si>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</si>
  <si>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</si>
  <si>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</si>
  <si>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</si>
  <si>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</si>
  <si>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</si>
  <si>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</si>
  <si>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</si>
  <si>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</si>
  <si>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</si>
  <si>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</si>
  <si>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</si>
  <si>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</si>
  <si>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</si>
  <si>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</si>
  <si>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</si>
  <si>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</si>
  <si>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</si>
  <si>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</si>
  <si>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</si>
  <si>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</si>
  <si>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</si>
  <si>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</si>
  <si>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</si>
  <si>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</si>
  <si>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</si>
  <si>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</si>
  <si>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</si>
  <si>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</si>
  <si>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</si>
  <si>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</si>
  <si>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</si>
  <si>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</si>
  <si>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</si>
  <si>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</si>
  <si>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</si>
  <si>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</si>
  <si>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</si>
  <si>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</si>
  <si>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</si>
  <si>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</si>
  <si>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</si>
  <si>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</si>
  <si>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</si>
  <si>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</si>
  <si>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</si>
  <si>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</si>
  <si>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</si>
  <si>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</si>
  <si>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</si>
  <si>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</si>
  <si>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</si>
  <si>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</si>
  <si>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</si>
  <si>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</si>
  <si>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</si>
  <si>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</si>
  <si>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</si>
  <si>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</si>
  <si>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</si>
  <si>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</si>
  <si>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</si>
  <si>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</si>
  <si>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</si>
  <si>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</si>
  <si>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</si>
  <si>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</si>
  <si>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</si>
  <si>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</si>
  <si>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</si>
  <si>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</si>
  <si>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</si>
  <si>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</si>
  <si>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</si>
  <si>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</si>
  <si>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</si>
  <si>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</si>
  <si>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</si>
  <si>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</si>
  <si>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</si>
  <si>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</si>
  <si>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</si>
  <si>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</si>
  <si>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</si>
  <si>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</si>
  <si>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</si>
  <si>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</si>
  <si>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</si>
  <si>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</si>
  <si>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</si>
  <si>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</si>
  <si>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</si>
  <si>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</si>
  <si>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</si>
  <si>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</si>
  <si>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</si>
  <si>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</si>
  <si>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</si>
  <si>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</si>
  <si>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</si>
  <si>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</si>
  <si>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</si>
  <si>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</si>
  <si>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</si>
  <si>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</si>
  <si>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</si>
  <si>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</si>
  <si>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</si>
  <si>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</si>
  <si>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</si>
  <si>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</si>
  <si>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</si>
  <si>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</si>
  <si>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</si>
  <si>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</si>
  <si>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</si>
  <si>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</si>
  <si>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</si>
  <si>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</si>
  <si>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</si>
  <si>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</si>
  <si>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</si>
  <si>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</si>
  <si>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</si>
  <si>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</si>
  <si>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</si>
  <si>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</si>
  <si>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</si>
  <si>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</si>
  <si>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</si>
  <si>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</si>
  <si>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</si>
  <si>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</si>
  <si>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</si>
  <si>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</si>
  <si>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</si>
  <si>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</si>
  <si>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</si>
  <si>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</si>
  <si>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</si>
  <si>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</si>
  <si>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</si>
  <si>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</si>
  <si>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</si>
  <si>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</si>
  <si>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</si>
  <si>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</si>
  <si>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</si>
  <si>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</si>
  <si>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</si>
  <si>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</si>
  <si>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</si>
  <si>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</si>
  <si>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</si>
  <si>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</si>
  <si>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</si>
  <si>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</si>
  <si>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</si>
  <si>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</si>
  <si>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</si>
  <si>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</si>
  <si>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</si>
  <si>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</si>
  <si>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</si>
  <si>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</si>
  <si>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</si>
  <si>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</si>
  <si>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</si>
  <si>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</si>
  <si>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</si>
  <si>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</si>
  <si>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</si>
  <si>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</si>
  <si>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</si>
  <si>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</si>
  <si>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</si>
  <si>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</si>
  <si>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</si>
  <si>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</si>
  <si>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</si>
  <si>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</si>
  <si>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</si>
  <si>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</si>
  <si>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</si>
  <si>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</si>
  <si>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</si>
  <si>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</si>
  <si>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</si>
  <si>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</si>
  <si>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</si>
  <si>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</si>
  <si>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</si>
  <si>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</si>
  <si>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</si>
  <si>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</si>
  <si>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</si>
  <si>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</si>
  <si>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</si>
  <si>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</si>
  <si>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</si>
  <si>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</si>
  <si>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</si>
  <si>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</si>
  <si>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</si>
  <si>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</si>
  <si>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</si>
  <si>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</si>
  <si>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</si>
  <si>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</si>
  <si>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</si>
  <si>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</si>
  <si>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</si>
  <si>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</si>
  <si>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</si>
  <si>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</si>
  <si>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</si>
  <si>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</si>
  <si>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</si>
  <si>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</si>
  <si>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</si>
  <si>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</si>
  <si>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</si>
  <si>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</si>
  <si>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</si>
  <si>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</si>
  <si>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</si>
  <si>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</si>
  <si>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</si>
  <si>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</si>
  <si>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</si>
  <si>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</si>
  <si>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</si>
  <si>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</si>
  <si>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</si>
  <si>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</si>
  <si>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</si>
  <si>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</si>
  <si>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</si>
  <si>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</si>
  <si>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</si>
  <si>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</si>
  <si>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</si>
  <si>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</si>
  <si>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</si>
  <si>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</si>
  <si>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</si>
  <si>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</si>
  <si>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</si>
  <si>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</si>
  <si>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</si>
  <si>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</si>
  <si>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</si>
  <si>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</si>
  <si>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</si>
  <si>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</si>
  <si>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</si>
  <si>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</si>
  <si>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</si>
  <si>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</si>
  <si>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</si>
  <si>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</si>
  <si>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</si>
  <si>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</si>
  <si>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</si>
  <si>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</si>
  <si>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</si>
  <si>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</si>
  <si>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</si>
  <si>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</si>
  <si>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</si>
  <si>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</si>
  <si>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</si>
  <si>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</si>
  <si>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</si>
  <si>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</si>
  <si>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</si>
  <si>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</si>
  <si>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</si>
  <si>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</si>
  <si>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</si>
  <si>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</si>
  <si>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</si>
  <si>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</si>
  <si>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</si>
  <si>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</si>
  <si>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</si>
  <si>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</si>
  <si>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</si>
  <si>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</si>
  <si>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</si>
  <si>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</si>
  <si>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</si>
  <si>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</si>
  <si>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</si>
  <si>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</si>
  <si>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</si>
  <si>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</si>
  <si>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</si>
  <si>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</si>
  <si>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</si>
  <si>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</si>
  <si>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</si>
  <si>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</si>
  <si>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</si>
  <si>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</si>
  <si>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</si>
  <si>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</si>
  <si>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</si>
  <si>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</si>
  <si>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</si>
  <si>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</si>
  <si>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</si>
  <si>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</si>
  <si>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</si>
  <si>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</si>
  <si>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</si>
  <si>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</si>
  <si>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</si>
  <si>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</si>
  <si>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</si>
  <si>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</si>
  <si>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</si>
  <si>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</si>
  <si>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</si>
  <si>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</si>
  <si>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</si>
  <si>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</si>
  <si>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</si>
  <si>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</si>
  <si>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</si>
  <si>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</si>
  <si>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</si>
  <si>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</si>
  <si>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</si>
  <si>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</si>
  <si>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</si>
  <si>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</si>
  <si>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</si>
  <si>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</si>
  <si>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</si>
  <si>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</si>
  <si>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</si>
  <si>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</si>
  <si>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</si>
  <si>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</si>
  <si>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</si>
  <si>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</si>
  <si>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</si>
  <si>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</si>
  <si>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</si>
  <si>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</si>
  <si>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</si>
  <si>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</si>
  <si>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</si>
  <si>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</si>
  <si>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</si>
  <si>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</si>
  <si>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</si>
  <si>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</si>
  <si>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</si>
  <si>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</si>
  <si>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</si>
  <si>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</si>
  <si>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</si>
  <si>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</si>
  <si>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</si>
  <si>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</si>
  <si>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</si>
  <si>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</si>
  <si>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</si>
  <si>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</si>
  <si>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</si>
  <si>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</si>
  <si>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</si>
  <si>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</si>
  <si>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</si>
  <si>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</si>
  <si>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</si>
  <si>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</si>
  <si>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</si>
  <si>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</si>
  <si>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</si>
  <si>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</si>
  <si>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</si>
  <si>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</si>
  <si>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</si>
  <si>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</si>
  <si>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</si>
  <si>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</si>
  <si>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</si>
  <si>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</si>
  <si>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</si>
  <si>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</si>
  <si>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</si>
  <si>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</si>
  <si>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</si>
  <si>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</si>
  <si>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</si>
  <si>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</si>
  <si>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</si>
  <si>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</si>
  <si>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</si>
  <si>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</si>
  <si>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</si>
  <si>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</si>
  <si>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</si>
  <si>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</si>
  <si>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</si>
  <si>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</si>
  <si>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</si>
  <si>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</si>
  <si>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</si>
  <si>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</si>
  <si>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</si>
  <si>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</si>
  <si>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</si>
  <si>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</si>
  <si>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</si>
  <si>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</si>
  <si>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</si>
  <si>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</si>
  <si>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</si>
  <si>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</si>
  <si>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</si>
  <si>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</si>
  <si>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</si>
  <si>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</si>
  <si>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</si>
  <si>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</si>
  <si>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</si>
  <si>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</si>
  <si>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</si>
  <si>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</si>
  <si>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</si>
  <si>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</si>
  <si>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</si>
  <si>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</si>
  <si>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</si>
  <si>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</si>
  <si>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</si>
  <si>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</si>
  <si>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</si>
  <si>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</si>
  <si>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</si>
  <si>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</si>
  <si>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</si>
  <si>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</si>
  <si>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</si>
  <si>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</si>
  <si>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</si>
  <si>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</si>
  <si>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</si>
  <si>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</si>
  <si>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</si>
  <si>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</si>
  <si>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</si>
  <si>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</si>
  <si>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</si>
  <si>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</si>
  <si>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</si>
  <si>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</si>
  <si>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</si>
  <si>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</si>
  <si>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</si>
  <si>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</si>
  <si>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</si>
  <si>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</si>
  <si>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</si>
  <si>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</si>
  <si>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</si>
  <si>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</si>
  <si>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</si>
  <si>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</si>
  <si>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</si>
  <si>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</si>
  <si>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</si>
  <si>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</si>
  <si>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</si>
  <si>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</si>
  <si>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</si>
  <si>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</si>
  <si>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</si>
  <si>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</si>
  <si>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</si>
  <si>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</si>
  <si>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</si>
  <si>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</si>
  <si>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</si>
  <si>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</si>
  <si>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</si>
  <si>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</si>
  <si>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</si>
  <si>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</si>
  <si>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</si>
  <si>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</si>
  <si>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</si>
  <si>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</si>
  <si>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</si>
  <si>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</si>
  <si>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</si>
  <si>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</si>
  <si>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</si>
  <si>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</si>
  <si>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</si>
  <si>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</si>
  <si>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</si>
  <si>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</si>
  <si>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</si>
  <si>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</si>
  <si>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</si>
  <si>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</si>
  <si>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</si>
  <si>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</si>
  <si>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</si>
  <si>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</si>
  <si>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</si>
  <si>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</si>
  <si>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</si>
  <si>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</si>
  <si>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</si>
  <si>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</si>
  <si>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</si>
  <si>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</si>
  <si>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</si>
  <si>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</si>
  <si>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</si>
  <si>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</si>
  <si>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</si>
  <si>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</si>
  <si>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</si>
  <si>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</si>
  <si>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</si>
  <si>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</si>
  <si>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</si>
  <si>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</si>
  <si>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</si>
  <si>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</si>
  <si>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</si>
  <si>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</si>
  <si>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</si>
  <si>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</si>
  <si>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</si>
  <si>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</si>
  <si>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</si>
  <si>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</si>
  <si>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</si>
  <si>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</si>
  <si>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</si>
  <si>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</si>
  <si>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</si>
  <si>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</si>
  <si>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</si>
  <si>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</si>
  <si>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</si>
  <si>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</si>
  <si>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</si>
  <si>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</si>
  <si>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</si>
  <si>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</si>
  <si>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</si>
  <si>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</si>
  <si>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</si>
  <si>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</si>
  <si>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</si>
  <si>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</si>
  <si>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</si>
  <si>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</si>
  <si>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</si>
  <si>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</si>
  <si>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</si>
  <si>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</si>
  <si>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</si>
  <si>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</si>
  <si>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</si>
  <si>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</si>
  <si>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</si>
  <si>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</si>
  <si>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</si>
  <si>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</si>
  <si>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</si>
  <si>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</si>
  <si>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</si>
  <si>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</si>
  <si>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</si>
  <si>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</si>
  <si>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</si>
  <si>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</si>
  <si>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</si>
  <si>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</si>
  <si>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</si>
  <si>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</si>
  <si>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</si>
  <si>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</si>
  <si>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</si>
  <si>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</si>
  <si>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</si>
  <si>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</si>
  <si>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</si>
  <si>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</si>
  <si>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</si>
  <si>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</si>
  <si>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</si>
  <si>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</si>
  <si>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</si>
  <si>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</si>
  <si>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</si>
  <si>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</si>
  <si>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</si>
  <si>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</si>
  <si>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</si>
  <si>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</si>
  <si>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</si>
  <si>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</si>
  <si>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</si>
  <si>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</si>
  <si>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</si>
  <si>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</si>
  <si>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</si>
  <si>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</si>
  <si>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</si>
  <si>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</si>
  <si>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</si>
  <si>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</si>
  <si>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</si>
  <si>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</si>
  <si>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</si>
  <si>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</si>
  <si>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</si>
  <si>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</si>
  <si>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</si>
  <si>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</si>
  <si>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</si>
  <si>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</si>
  <si>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</si>
  <si>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</si>
  <si>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</si>
  <si>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</si>
  <si>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</si>
  <si>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</si>
  <si>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</si>
  <si>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</si>
  <si>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</si>
  <si>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</si>
  <si>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</si>
  <si>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</si>
  <si>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</si>
  <si>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</si>
  <si>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</si>
  <si>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</si>
  <si>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</si>
  <si>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</si>
  <si>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</si>
  <si>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</si>
  <si>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</si>
  <si>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</si>
  <si>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</si>
  <si>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</si>
  <si>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</si>
  <si>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</si>
  <si>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</si>
  <si>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</si>
  <si>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</si>
  <si>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</si>
  <si>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</si>
  <si>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</si>
  <si>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</si>
  <si>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</si>
  <si>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</si>
  <si>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</si>
  <si>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</si>
  <si>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</si>
  <si>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</si>
  <si>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</si>
  <si>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</si>
  <si>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</si>
  <si>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</si>
  <si>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</si>
  <si>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</si>
  <si>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</si>
  <si>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</si>
  <si>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</si>
  <si>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</si>
  <si>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</si>
  <si>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</si>
  <si>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</si>
  <si>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</si>
  <si>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</si>
  <si>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</si>
  <si>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</si>
  <si>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</si>
  <si>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</si>
  <si>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</si>
  <si>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</si>
  <si>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</si>
  <si>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</si>
  <si>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</si>
  <si>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</si>
  <si>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</si>
  <si>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</si>
  <si>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</si>
  <si>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</si>
  <si>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</si>
  <si>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</si>
  <si>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</si>
  <si>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</si>
  <si>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</si>
  <si>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</si>
  <si>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</si>
  <si>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</si>
  <si>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</si>
  <si>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</si>
  <si>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</si>
  <si>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</si>
  <si>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</si>
  <si>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</si>
  <si>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</si>
  <si>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</si>
  <si>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</si>
  <si>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</si>
  <si>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</si>
  <si>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</si>
  <si>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</si>
  <si>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</si>
  <si>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</si>
  <si>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</si>
  <si>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</si>
  <si>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</si>
  <si>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</si>
  <si>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</si>
  <si>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</si>
  <si>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</si>
  <si>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</si>
  <si>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</si>
  <si>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</si>
  <si>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</si>
  <si>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</si>
  <si>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</si>
  <si>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</si>
  <si>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</si>
  <si>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</si>
  <si>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</si>
  <si>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</si>
  <si>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</si>
  <si>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</si>
  <si>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</si>
  <si>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</si>
  <si>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</si>
  <si>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</si>
  <si>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</si>
  <si>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</si>
  <si>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</si>
  <si>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</si>
  <si>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</si>
  <si>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</si>
  <si>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</si>
  <si>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</si>
  <si>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</si>
  <si>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</si>
  <si>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</si>
  <si>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</si>
  <si>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</si>
  <si>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</si>
  <si>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</si>
  <si>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</si>
  <si>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</si>
  <si>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</si>
  <si>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</si>
  <si>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</si>
  <si>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</si>
  <si>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</si>
  <si>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</si>
  <si>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</si>
  <si>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</si>
  <si>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</si>
  <si>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</si>
  <si>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</si>
  <si>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</si>
  <si>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</si>
  <si>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</si>
  <si>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</si>
  <si>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</si>
  <si>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</si>
  <si>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</si>
  <si>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</si>
  <si>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</si>
  <si>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</si>
  <si>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</si>
  <si>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</si>
  <si>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</si>
  <si>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</si>
  <si>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</si>
  <si>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</si>
  <si>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</si>
  <si>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</si>
  <si>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</si>
  <si>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</si>
  <si>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</si>
  <si>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</si>
  <si>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</si>
  <si>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</si>
  <si>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</si>
  <si>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</si>
  <si>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</si>
  <si>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</si>
  <si>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</si>
  <si>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</si>
  <si>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</si>
  <si>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</si>
  <si>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</si>
  <si>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</si>
  <si>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</si>
  <si>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</si>
  <si>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</si>
  <si>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</si>
  <si>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</si>
  <si>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</si>
  <si>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</si>
  <si>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</si>
  <si>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</si>
  <si>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</si>
  <si>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</si>
  <si>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</si>
  <si>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</si>
  <si>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</si>
  <si>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</si>
  <si>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</si>
  <si>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</si>
  <si>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</si>
  <si>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</si>
  <si>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</si>
  <si>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</si>
  <si>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</si>
  <si>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</si>
  <si>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</si>
  <si>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</si>
  <si>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</si>
  <si>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</si>
  <si>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</si>
  <si>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</si>
  <si>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</si>
  <si>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</si>
  <si>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</si>
  <si>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</si>
  <si>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</si>
  <si>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</si>
  <si>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</si>
  <si>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</si>
  <si>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</si>
  <si>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</si>
  <si>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</si>
  <si>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</si>
  <si>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</si>
  <si>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</si>
  <si>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</si>
  <si>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</si>
  <si>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</si>
  <si>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</si>
  <si>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</si>
  <si>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</si>
  <si>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</si>
  <si>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</si>
  <si>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</si>
  <si>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</si>
  <si>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</si>
  <si>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</si>
  <si>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</si>
  <si>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</si>
  <si>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</si>
  <si>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</si>
  <si>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</si>
  <si>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</si>
  <si>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</si>
  <si>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</si>
  <si>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</si>
  <si>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</si>
  <si>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</si>
  <si>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</si>
  <si>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</si>
  <si>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</si>
  <si>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</si>
  <si>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</si>
  <si>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</si>
  <si>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</si>
  <si>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</si>
  <si>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</si>
  <si>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</si>
  <si>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</si>
  <si>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</si>
  <si>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</si>
  <si>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</si>
  <si>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</si>
  <si>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</si>
  <si>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</si>
  <si>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</si>
  <si>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</si>
  <si>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</si>
  <si>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</si>
  <si>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</si>
  <si>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</si>
  <si>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</si>
  <si>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</si>
  <si>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</si>
  <si>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</si>
  <si>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</si>
  <si>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</si>
  <si>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</si>
  <si>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</si>
  <si>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</si>
  <si>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</si>
  <si>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</si>
  <si>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</si>
  <si>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</si>
  <si>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</si>
  <si>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</si>
  <si>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</si>
  <si>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</si>
  <si>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</si>
  <si>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</si>
  <si>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</si>
  <si>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</si>
  <si>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</si>
  <si>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</si>
  <si>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</si>
  <si>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</si>
  <si>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</si>
  <si>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</si>
  <si>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</si>
  <si>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</si>
  <si>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</si>
  <si>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</si>
  <si>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</si>
  <si>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</si>
  <si>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</si>
  <si>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</si>
  <si>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</si>
  <si>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</si>
  <si>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</si>
  <si>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</si>
  <si>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</si>
  <si>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</si>
  <si>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</si>
  <si>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</si>
  <si>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</si>
  <si>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</si>
  <si>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</si>
  <si>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</si>
  <si>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</si>
  <si>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</si>
  <si>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</si>
  <si>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</si>
  <si>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</si>
  <si>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</si>
  <si>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</si>
  <si>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</si>
  <si>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</si>
  <si>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</si>
  <si>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</si>
  <si>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</si>
  <si>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</si>
  <si>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</si>
  <si>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</si>
  <si>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</si>
  <si>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</si>
  <si>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</si>
  <si>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</si>
  <si>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</si>
  <si>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</si>
  <si>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</si>
  <si>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</si>
  <si>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</si>
  <si>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</si>
  <si>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</si>
  <si>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</si>
  <si>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</si>
  <si>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</si>
  <si>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</si>
  <si>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</si>
  <si>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</si>
  <si>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</si>
  <si>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</si>
  <si>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</si>
  <si>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</si>
  <si>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</si>
  <si>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</si>
  <si>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</si>
  <si>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</si>
  <si>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</si>
  <si>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</si>
  <si>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</si>
  <si>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</si>
  <si>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</si>
  <si>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</si>
  <si>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</si>
  <si>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</si>
  <si>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</si>
  <si>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</si>
  <si>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</si>
  <si>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</si>
  <si>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</si>
  <si>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</si>
  <si>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</si>
  <si>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</si>
  <si>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</si>
  <si>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</si>
  <si>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</si>
  <si>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</si>
  <si>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</si>
  <si>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</si>
  <si>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</si>
  <si>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</si>
  <si>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</si>
  <si>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</si>
  <si>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</si>
  <si>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</si>
  <si>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</si>
  <si>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</si>
  <si>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</si>
  <si>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</si>
  <si>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</si>
  <si>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</si>
  <si>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</si>
  <si>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</si>
  <si>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</si>
  <si>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</si>
  <si>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</si>
  <si>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</si>
  <si>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</si>
  <si>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</si>
  <si>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</si>
  <si>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</si>
  <si>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</si>
  <si>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</si>
  <si>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</si>
  <si>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</si>
  <si>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</si>
  <si>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</si>
  <si>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</si>
  <si>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</si>
  <si>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</si>
  <si>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</si>
  <si>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</si>
  <si>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</si>
  <si>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</si>
  <si>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</si>
  <si>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</si>
  <si>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</si>
  <si>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</si>
  <si>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</si>
  <si>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</si>
  <si>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</si>
  <si>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</si>
  <si>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</si>
  <si>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</si>
  <si>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</si>
  <si>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</si>
  <si>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</si>
  <si>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</si>
  <si>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</si>
  <si>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</si>
  <si>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</si>
  <si>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</si>
  <si>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</si>
  <si>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</si>
  <si>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</si>
  <si>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</si>
  <si>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</si>
  <si>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</si>
  <si>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</si>
  <si>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</si>
  <si>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</si>
  <si>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</si>
  <si>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</si>
  <si>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</si>
  <si>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</si>
  <si>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</si>
  <si>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</si>
  <si>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</si>
  <si>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</si>
  <si>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</si>
  <si>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</si>
  <si>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</si>
  <si>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</si>
  <si>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</si>
  <si>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</si>
  <si>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</si>
  <si>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</si>
  <si>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</si>
  <si>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</si>
  <si>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</si>
  <si>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</si>
  <si>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</si>
  <si>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</si>
  <si>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</si>
  <si>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</si>
  <si>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</si>
  <si>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</si>
  <si>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</si>
  <si>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</si>
  <si>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</si>
  <si>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</si>
  <si>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</si>
  <si>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</si>
  <si>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</si>
  <si>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</si>
  <si>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</si>
  <si>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</si>
  <si>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</si>
  <si>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</si>
  <si>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</si>
  <si>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</si>
  <si>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</si>
  <si>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</si>
  <si>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</si>
  <si>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</si>
  <si>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</si>
  <si>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</si>
  <si>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</si>
  <si>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</si>
  <si>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</si>
  <si>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</si>
  <si>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</si>
  <si>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</si>
  <si>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</si>
  <si>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</si>
  <si>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</si>
  <si>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</si>
  <si>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</si>
  <si>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</si>
  <si>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</si>
  <si>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</si>
  <si>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</si>
  <si>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</si>
  <si>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</si>
  <si>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</si>
  <si>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</si>
  <si>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</si>
  <si>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</si>
  <si>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</si>
  <si>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</si>
  <si>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</si>
  <si>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</si>
  <si>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</si>
  <si>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</si>
  <si>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</si>
  <si>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</si>
  <si>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</si>
  <si>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</si>
  <si>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</si>
  <si>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</si>
  <si>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</si>
  <si>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</si>
  <si>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</si>
  <si>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</si>
  <si>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</si>
  <si>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</si>
  <si>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</si>
  <si>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</si>
  <si>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</si>
  <si>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</si>
  <si>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</si>
  <si>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</si>
  <si>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</si>
  <si>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</si>
  <si>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</si>
  <si>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</si>
  <si>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</si>
  <si>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</si>
  <si>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</si>
  <si>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</si>
  <si>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</si>
  <si>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</si>
  <si>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</si>
  <si>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</si>
  <si>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</si>
  <si>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</si>
  <si>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</si>
  <si>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</si>
  <si>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</si>
  <si>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</si>
  <si>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</si>
  <si>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</si>
  <si>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</si>
  <si>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</si>
  <si>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</si>
  <si>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</si>
  <si>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</si>
  <si>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</si>
  <si>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</si>
  <si>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</si>
  <si>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</si>
  <si>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</si>
  <si>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</si>
  <si>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</si>
  <si>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</si>
  <si>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</si>
  <si>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</si>
  <si>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</si>
  <si>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</si>
  <si>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</si>
  <si>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</si>
  <si>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</si>
  <si>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</si>
  <si>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</si>
  <si>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</si>
  <si>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</si>
  <si>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</si>
  <si>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</si>
  <si>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</si>
  <si>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</si>
  <si>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</si>
  <si>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</si>
  <si>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</si>
  <si>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</si>
  <si>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</si>
  <si>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</si>
  <si>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</si>
  <si>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</si>
  <si>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</si>
  <si>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</si>
  <si>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</si>
  <si>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</si>
  <si>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</si>
  <si>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</si>
  <si>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</si>
  <si>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</si>
  <si>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</si>
  <si>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</si>
  <si>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</si>
  <si>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</si>
  <si>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</si>
  <si>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</si>
  <si>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</si>
  <si>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</si>
  <si>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</si>
  <si>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</si>
  <si>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</si>
  <si>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</si>
  <si>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</si>
  <si>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</si>
  <si>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</si>
  <si>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</si>
  <si>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</si>
  <si>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</si>
  <si>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</si>
  <si>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</si>
  <si>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</si>
  <si>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</si>
  <si>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</si>
  <si>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</si>
  <si>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</si>
  <si>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</si>
  <si>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</si>
  <si>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</si>
  <si>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</si>
  <si>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</si>
  <si>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</si>
  <si>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</si>
  <si>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</si>
  <si>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</si>
  <si>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</si>
  <si>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</si>
  <si>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</si>
  <si>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</si>
  <si>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</si>
  <si>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</si>
  <si>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</si>
  <si>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</si>
  <si>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</si>
  <si>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</si>
  <si>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</si>
  <si>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</si>
  <si>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</si>
  <si>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</si>
  <si>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</si>
  <si>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</si>
  <si>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</si>
  <si>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</si>
  <si>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</si>
  <si>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</si>
  <si>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</si>
  <si>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</si>
  <si>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</si>
  <si>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</si>
  <si>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</si>
  <si>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</si>
  <si>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</si>
  <si>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</si>
  <si>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</si>
  <si>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</si>
  <si>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</si>
  <si>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</si>
  <si>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</si>
  <si>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</si>
  <si>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</si>
  <si>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</si>
  <si>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</si>
  <si>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</si>
  <si>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</si>
  <si>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</si>
  <si>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</si>
  <si>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</si>
  <si>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</si>
  <si>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</si>
  <si>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</si>
  <si>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</si>
  <si>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</si>
  <si>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</si>
  <si>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</si>
  <si>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</si>
  <si>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</si>
  <si>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</si>
  <si>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</si>
  <si>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</si>
  <si>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</si>
  <si>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</si>
  <si>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</si>
  <si>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</si>
  <si>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</si>
  <si>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</si>
  <si>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</si>
  <si>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</si>
  <si>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</si>
  <si>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</si>
  <si>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</si>
  <si>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</si>
  <si>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</si>
  <si>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</si>
  <si>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</si>
  <si>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</si>
  <si>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</si>
  <si>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</si>
  <si>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</si>
  <si>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</si>
  <si>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</si>
  <si>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</si>
  <si>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</si>
  <si>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</si>
  <si>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</si>
  <si>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</si>
  <si>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</si>
  <si>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</si>
  <si>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</si>
  <si>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</si>
  <si>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</si>
  <si>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</si>
  <si>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</si>
  <si>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</si>
  <si>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</si>
  <si>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</si>
  <si>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</si>
  <si>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</si>
  <si>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</si>
  <si>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</si>
  <si>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</si>
  <si>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</si>
  <si>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</si>
  <si>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</si>
  <si>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</si>
  <si>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</si>
  <si>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</si>
  <si>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</si>
  <si>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</si>
  <si>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</si>
  <si>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</si>
  <si>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</si>
  <si>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</si>
  <si>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</si>
  <si>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</si>
  <si>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</si>
  <si>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</si>
  <si>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</si>
  <si>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</si>
  <si>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</si>
  <si>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</si>
  <si>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</si>
  <si>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</si>
  <si>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</si>
  <si>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</si>
  <si>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</si>
  <si>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</si>
  <si>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</si>
  <si>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</si>
  <si>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</si>
  <si>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</si>
  <si>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</si>
  <si>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</si>
  <si>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</si>
  <si>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</si>
  <si>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</si>
  <si>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</si>
  <si>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</si>
  <si>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</si>
  <si>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</si>
  <si>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</si>
  <si>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</si>
  <si>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</si>
  <si>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</si>
  <si>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</si>
  <si>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</si>
  <si>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</si>
  <si>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</si>
  <si>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</si>
  <si>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</si>
  <si>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</si>
  <si>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</si>
  <si>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</si>
  <si>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</si>
  <si>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</si>
  <si>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</si>
  <si>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</si>
  <si>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</si>
  <si>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</si>
  <si>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</si>
  <si>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</si>
  <si>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</si>
  <si>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</si>
  <si>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</si>
  <si>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</si>
  <si>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</si>
  <si>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</si>
  <si>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</si>
  <si>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</si>
  <si>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</si>
  <si>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</si>
  <si>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</si>
  <si>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</si>
  <si>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</si>
  <si>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</si>
  <si>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</si>
  <si>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</si>
  <si>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</si>
  <si>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</si>
  <si>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</si>
  <si>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</si>
  <si>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</si>
  <si>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</si>
  <si>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</si>
  <si>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</si>
  <si>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</si>
  <si>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</si>
  <si>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</si>
  <si>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</si>
  <si>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</si>
  <si>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</si>
  <si>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</si>
  <si>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</si>
  <si>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</si>
  <si>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</si>
  <si>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</si>
  <si>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</si>
  <si>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</si>
  <si>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</si>
  <si>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</si>
  <si>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</si>
  <si>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</si>
  <si>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</si>
  <si>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</si>
  <si>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</si>
  <si>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</si>
  <si>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</si>
  <si>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</si>
  <si>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</si>
  <si>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</si>
  <si>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</si>
  <si>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</si>
  <si>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</si>
  <si>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</si>
  <si>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</si>
  <si>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</si>
  <si>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</si>
  <si>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</si>
  <si>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</si>
  <si>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</si>
  <si>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</si>
  <si>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</si>
  <si>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</si>
  <si>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</si>
  <si>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</si>
  <si>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</si>
  <si>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</si>
  <si>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</si>
  <si>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</si>
  <si>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</si>
  <si>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</si>
  <si>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</si>
  <si>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</si>
  <si>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</si>
  <si>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</si>
  <si>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</si>
  <si>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</si>
  <si>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</si>
  <si>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</si>
  <si>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</si>
  <si>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</si>
  <si>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</si>
  <si>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</si>
  <si>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</si>
  <si>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</si>
  <si>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</si>
  <si>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</si>
  <si>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</si>
  <si>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</si>
  <si>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</si>
  <si>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</si>
  <si>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</si>
  <si>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</si>
  <si>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</si>
  <si>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</si>
  <si>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</si>
  <si>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</si>
  <si>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</si>
  <si>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</si>
  <si>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</si>
  <si>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</si>
  <si>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</si>
  <si>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</si>
  <si>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</si>
  <si>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</si>
  <si>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</si>
  <si>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</si>
  <si>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</si>
  <si>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</si>
  <si>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</si>
  <si>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</si>
  <si>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</si>
  <si>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</si>
  <si>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</si>
  <si>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</si>
  <si>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</si>
  <si>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</si>
  <si>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</si>
  <si>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</si>
  <si>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</si>
  <si>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</si>
  <si>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</si>
  <si>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</si>
  <si>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</si>
  <si>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</si>
  <si>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</si>
  <si>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</si>
  <si>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</si>
  <si>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</si>
  <si>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</si>
  <si>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</si>
  <si>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</si>
  <si>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</si>
  <si>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</si>
  <si>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</si>
  <si>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</si>
  <si>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</si>
  <si>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</si>
  <si>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</si>
  <si>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</si>
  <si>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</si>
  <si>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</si>
  <si>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</si>
  <si>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</si>
  <si>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</si>
  <si>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</si>
  <si>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</si>
  <si>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</si>
  <si>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</si>
  <si>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</si>
  <si>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</si>
  <si>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</si>
  <si>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</si>
  <si>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</si>
  <si>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</si>
  <si>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</si>
  <si>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</si>
  <si>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</si>
  <si>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</si>
  <si>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</si>
  <si>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</si>
  <si>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</si>
  <si>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</si>
  <si>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</si>
  <si>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</si>
  <si>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</si>
  <si>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</si>
  <si>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</si>
  <si>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</si>
  <si>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</si>
  <si>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</si>
  <si>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</si>
  <si>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</si>
  <si>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</si>
  <si>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</si>
  <si>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</si>
  <si>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</si>
  <si>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</si>
  <si>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</si>
  <si>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</si>
  <si>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</si>
  <si>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</si>
  <si>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</si>
  <si>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</si>
  <si>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</si>
  <si>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</si>
  <si>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</si>
  <si>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</si>
  <si>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</si>
  <si>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</si>
  <si>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</si>
  <si>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</si>
  <si>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</si>
  <si>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</si>
  <si>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</si>
  <si>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</si>
  <si>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</si>
  <si>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</si>
  <si>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</si>
  <si>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</si>
  <si>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</si>
  <si>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</si>
  <si>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</si>
  <si>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</si>
  <si>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</si>
  <si>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</si>
  <si>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</si>
  <si>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</si>
  <si>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</si>
  <si>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</si>
  <si>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</si>
  <si>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</si>
  <si>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</si>
  <si>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</si>
  <si>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</si>
  <si>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</si>
  <si>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</si>
  <si>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</si>
  <si>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</si>
  <si>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</si>
  <si>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</si>
  <si>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</si>
  <si>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</si>
  <si>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</si>
  <si>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</si>
  <si>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</si>
  <si>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</si>
  <si>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</si>
  <si>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</si>
  <si>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</si>
  <si>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</si>
  <si>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</si>
  <si>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</si>
  <si>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</si>
  <si>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</si>
  <si>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</si>
  <si>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</si>
  <si>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</si>
  <si>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</si>
  <si>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</si>
  <si>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</si>
  <si>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</si>
  <si>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</si>
  <si>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</si>
  <si>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</si>
  <si>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</si>
  <si>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</si>
  <si>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</si>
  <si>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</si>
  <si>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</si>
  <si>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</si>
  <si>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</si>
  <si>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</si>
  <si>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</si>
  <si>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</si>
  <si>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</si>
  <si>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</si>
  <si>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</si>
  <si>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</si>
  <si>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</si>
  <si>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</si>
  <si>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</si>
  <si>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</si>
  <si>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</si>
  <si>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</si>
  <si>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</si>
  <si>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</si>
  <si>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</si>
  <si>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</si>
  <si>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</si>
  <si>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</si>
  <si>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</si>
  <si>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</si>
  <si>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</si>
  <si>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</si>
  <si>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</si>
  <si>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</si>
  <si>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</si>
  <si>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</si>
  <si>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</si>
  <si>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</si>
  <si>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</si>
  <si>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</si>
  <si>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</si>
  <si>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</si>
  <si>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</si>
  <si>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</si>
  <si>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</si>
  <si>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</si>
  <si>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</si>
  <si>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</si>
  <si>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</si>
  <si>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</si>
  <si>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</si>
  <si>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</si>
  <si>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</si>
  <si>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</si>
  <si>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</si>
  <si>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</si>
  <si>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</si>
  <si>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</si>
  <si>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</si>
  <si>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</si>
  <si>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</si>
  <si>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</si>
  <si>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</si>
  <si>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</si>
  <si>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</si>
  <si>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</si>
  <si>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</si>
  <si>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</si>
  <si>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</si>
  <si>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</si>
  <si>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</si>
  <si>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</si>
  <si>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</si>
  <si>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</si>
  <si>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</si>
  <si>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</si>
  <si>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</si>
  <si>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</si>
  <si>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</si>
  <si>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</si>
  <si>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</si>
  <si>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</si>
  <si>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</si>
  <si>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</si>
  <si>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</si>
  <si>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</si>
  <si>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</si>
  <si>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</si>
  <si>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</si>
  <si>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</si>
  <si>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</si>
  <si>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</si>
  <si>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</si>
  <si>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</si>
  <si>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</si>
  <si>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</si>
  <si>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</si>
  <si>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</si>
  <si>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</si>
  <si>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</si>
  <si>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</si>
  <si>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</si>
  <si>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</si>
  <si>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</si>
  <si>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</si>
  <si>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</si>
  <si>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</si>
  <si>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</si>
  <si>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</si>
  <si>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</si>
  <si>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</si>
  <si>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</si>
  <si>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</si>
  <si>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</si>
  <si>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</si>
  <si>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</si>
  <si>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</si>
  <si>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</si>
  <si>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</si>
  <si>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</si>
  <si>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</si>
  <si>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</si>
  <si>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</si>
  <si>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</si>
  <si>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</si>
  <si>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</si>
  <si>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</si>
  <si>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</si>
  <si>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</si>
  <si>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</si>
  <si>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</si>
  <si>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</si>
  <si>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</si>
  <si>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</si>
  <si>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</si>
  <si>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</si>
  <si>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</si>
  <si>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</si>
  <si>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</si>
  <si>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</si>
  <si>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</si>
  <si>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</si>
  <si>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</si>
  <si>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</si>
  <si>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</si>
  <si>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</si>
  <si>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</si>
  <si>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</si>
  <si>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</si>
  <si>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</si>
  <si>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</si>
  <si>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</si>
  <si>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</si>
  <si>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</si>
  <si>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</si>
  <si>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</si>
  <si>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</si>
  <si>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</si>
  <si>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</si>
  <si>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</si>
  <si>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</si>
  <si>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</si>
  <si>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</si>
  <si>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</si>
  <si>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</si>
  <si>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</si>
  <si>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</si>
  <si>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</si>
  <si>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</si>
  <si>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</si>
  <si>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</si>
  <si>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</si>
  <si>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</si>
  <si>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</si>
  <si>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</si>
  <si>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</si>
  <si>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</si>
  <si>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</si>
  <si>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</si>
  <si>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</si>
  <si>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</si>
  <si>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</si>
  <si>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</si>
  <si>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</si>
  <si>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</si>
  <si>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</si>
  <si>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</si>
  <si>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</si>
  <si>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</si>
  <si>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</si>
  <si>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</si>
  <si>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</si>
  <si>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</si>
  <si>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</si>
  <si>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</si>
  <si>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</si>
  <si>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</si>
  <si>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</si>
  <si>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</si>
  <si>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</si>
  <si>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</si>
  <si>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</si>
  <si>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</si>
  <si>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</si>
  <si>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</si>
  <si>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</si>
  <si>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</si>
  <si>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</si>
  <si>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</si>
  <si>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</si>
  <si>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</si>
  <si>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</si>
  <si>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</si>
  <si>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</si>
  <si>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</si>
  <si>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</si>
  <si>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</si>
  <si>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</si>
  <si>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</si>
  <si>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</si>
  <si>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</si>
  <si>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</si>
  <si>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</si>
  <si>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</si>
  <si>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</si>
  <si>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</si>
  <si>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</si>
  <si>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</si>
  <si>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</si>
  <si>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</si>
  <si>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</si>
  <si>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</si>
  <si>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</si>
  <si>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</si>
  <si>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</si>
  <si>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</si>
  <si>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</si>
  <si>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</si>
  <si>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</si>
  <si>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</si>
  <si>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</si>
  <si>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</si>
  <si>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</si>
  <si>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</si>
  <si>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</si>
  <si>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</si>
  <si>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</si>
  <si>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</si>
  <si>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</si>
  <si>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</si>
  <si>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</si>
  <si>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</si>
  <si>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</si>
  <si>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</si>
  <si>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</si>
  <si>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</si>
  <si>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</si>
  <si>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</si>
  <si>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</si>
  <si>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</si>
  <si>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</si>
  <si>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</si>
  <si>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</si>
  <si>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</si>
  <si>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</si>
  <si>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</si>
  <si>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</si>
  <si>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</si>
  <si>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</si>
  <si>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</si>
  <si>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</si>
  <si>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</si>
  <si>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</si>
  <si>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</si>
  <si>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</si>
  <si>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</si>
  <si>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</si>
  <si>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</si>
  <si>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</si>
  <si>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</si>
  <si>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</si>
  <si>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</si>
  <si>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</si>
  <si>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</si>
  <si>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</si>
  <si>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</si>
  <si>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</si>
  <si>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</si>
  <si>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</si>
  <si>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</si>
  <si>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</si>
  <si>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</si>
  <si>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</si>
  <si>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</si>
  <si>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</si>
  <si>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</si>
  <si>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</si>
  <si>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</si>
  <si>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</si>
  <si>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</si>
  <si>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</si>
  <si>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</si>
  <si>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</si>
  <si>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</si>
  <si>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</si>
  <si>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</si>
  <si>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</si>
  <si>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</si>
  <si>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</si>
  <si>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</si>
  <si>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</si>
  <si>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</si>
  <si>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</si>
  <si>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</si>
  <si>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</si>
  <si>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</si>
  <si>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</si>
  <si>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</si>
  <si>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</si>
  <si>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</si>
  <si>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</si>
  <si>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</si>
  <si>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</si>
  <si>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</si>
  <si>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</si>
  <si>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</si>
  <si>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</si>
  <si>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</si>
  <si>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</si>
  <si>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</si>
  <si>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</si>
  <si>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</si>
  <si>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</si>
  <si>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</si>
  <si>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</si>
  <si>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</si>
  <si>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</si>
  <si>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</si>
  <si>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</si>
  <si>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</si>
  <si>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</si>
  <si>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</si>
  <si>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</si>
  <si>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</si>
  <si>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</si>
  <si>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</si>
  <si>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</si>
  <si>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</si>
  <si>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</si>
  <si>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</si>
  <si>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</si>
  <si>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</si>
  <si>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</si>
  <si>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</si>
  <si>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</si>
  <si>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</si>
  <si>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</si>
  <si>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</si>
  <si>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</si>
  <si>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</si>
  <si>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</si>
  <si>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</si>
  <si>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</si>
  <si>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</si>
  <si>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</si>
  <si>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</si>
  <si>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</si>
  <si>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</si>
  <si>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</si>
  <si>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</si>
  <si>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</si>
  <si>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</si>
  <si>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</si>
  <si>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</si>
  <si>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</si>
  <si>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</si>
  <si>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</si>
  <si>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</si>
  <si>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</si>
  <si>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</si>
  <si>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</si>
  <si>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</si>
  <si>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</si>
  <si>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</si>
  <si>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</si>
  <si>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</si>
  <si>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</si>
  <si>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</si>
  <si>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</si>
  <si>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</si>
  <si>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</si>
  <si>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</si>
  <si>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</si>
  <si>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</si>
  <si>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</si>
  <si>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</si>
  <si>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</si>
  <si>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</si>
  <si>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</si>
  <si>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</si>
  <si>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</si>
  <si>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</si>
  <si>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</si>
  <si>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</si>
  <si>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</si>
  <si>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</si>
  <si>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</si>
  <si>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</si>
  <si>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</si>
  <si>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</si>
  <si>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</si>
  <si>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</si>
  <si>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</si>
  <si>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</si>
  <si>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</si>
  <si>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</si>
  <si>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</si>
  <si>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</si>
  <si>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</si>
  <si>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</si>
  <si>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</si>
  <si>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</si>
  <si>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</si>
  <si>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</si>
  <si>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</si>
  <si>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</si>
  <si>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</si>
  <si>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</si>
  <si>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</si>
  <si>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</si>
  <si>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</si>
  <si>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</si>
  <si>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</si>
  <si>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</si>
  <si>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</si>
  <si>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</si>
  <si>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</si>
  <si>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</si>
  <si>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</si>
  <si>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</si>
  <si>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</si>
  <si>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</si>
  <si>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</si>
  <si>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</si>
  <si>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</si>
  <si>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</si>
  <si>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</si>
  <si>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</si>
  <si>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</si>
  <si>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</si>
  <si>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</si>
  <si>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</si>
  <si>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</si>
  <si>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</si>
  <si>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</si>
  <si>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</si>
  <si>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</si>
  <si>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</si>
  <si>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</si>
  <si>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</si>
  <si>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</si>
  <si>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</si>
  <si>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</si>
  <si>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</si>
  <si>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</si>
  <si>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</si>
  <si>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</si>
  <si>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</si>
  <si>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</si>
  <si>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</si>
  <si>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</si>
  <si>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</si>
  <si>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</si>
  <si>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</si>
  <si>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</si>
  <si>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</si>
  <si>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</si>
  <si>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</si>
  <si>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</si>
  <si>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</si>
  <si>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</si>
  <si>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</si>
  <si>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</si>
  <si>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</si>
  <si>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</si>
  <si>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</si>
  <si>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</si>
  <si>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</si>
  <si>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</si>
  <si>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</si>
  <si>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</si>
  <si>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</si>
  <si>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</si>
  <si>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</si>
  <si>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</si>
  <si>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</si>
  <si>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</si>
  <si>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</si>
  <si>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</si>
  <si>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</si>
  <si>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</si>
  <si>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</si>
  <si>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</si>
  <si>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</si>
  <si>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</si>
  <si>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</si>
  <si>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</si>
  <si>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</si>
  <si>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</si>
  <si>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</si>
  <si>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</si>
  <si>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</si>
  <si>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</si>
  <si>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</si>
  <si>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</si>
  <si>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</si>
  <si>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</si>
  <si>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</si>
  <si>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</si>
  <si>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</si>
  <si>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</si>
  <si>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</si>
  <si>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</si>
  <si>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</si>
  <si>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</si>
  <si>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</si>
  <si>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</si>
  <si>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</si>
  <si>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</si>
  <si>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</si>
  <si>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</si>
  <si>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</si>
  <si>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</si>
  <si>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</si>
  <si>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</si>
  <si>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</si>
  <si>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</si>
  <si>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</si>
  <si>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</si>
  <si>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</si>
  <si>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</si>
  <si>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</si>
  <si>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</si>
  <si>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</si>
  <si>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</si>
  <si>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</si>
  <si>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</si>
  <si>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</si>
  <si>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</si>
  <si>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</si>
  <si>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</si>
  <si>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</si>
  <si>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</si>
  <si>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</si>
  <si>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</si>
  <si>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</si>
  <si>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</si>
  <si>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</si>
  <si>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</si>
  <si>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</si>
  <si>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</si>
  <si>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</si>
  <si>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</si>
  <si>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</si>
  <si>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</si>
  <si>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</si>
  <si>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</si>
  <si>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</si>
  <si>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</si>
  <si>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</si>
  <si>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</si>
  <si>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</si>
  <si>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</si>
  <si>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</si>
  <si>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</si>
  <si>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</si>
  <si>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</si>
  <si>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</si>
  <si>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</si>
  <si>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</si>
  <si>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</si>
  <si>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</si>
  <si>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</si>
  <si>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</si>
  <si>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</si>
  <si>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</si>
  <si>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</si>
  <si>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</si>
  <si>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</si>
  <si>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</si>
  <si>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</si>
  <si>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</si>
  <si>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</si>
  <si>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</si>
  <si>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</si>
  <si>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</si>
  <si>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</si>
  <si>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</si>
  <si>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</si>
  <si>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</si>
  <si>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</si>
  <si>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</si>
  <si>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</si>
  <si>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</si>
  <si>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</si>
  <si>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</si>
  <si>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</si>
  <si>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</si>
  <si>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</si>
  <si>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</si>
  <si>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</si>
  <si>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</si>
  <si>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</si>
  <si>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</si>
  <si>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</si>
  <si>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</si>
  <si>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</si>
  <si>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</si>
  <si>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</si>
  <si>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</si>
  <si>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</si>
  <si>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</si>
  <si>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</si>
  <si>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</si>
  <si>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</si>
  <si>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</si>
  <si>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</si>
  <si>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</si>
  <si>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</si>
  <si>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</si>
  <si>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</si>
  <si>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</si>
  <si>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</si>
  <si>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</si>
  <si>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</si>
  <si>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</si>
  <si>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</si>
  <si>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</si>
  <si>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</si>
  <si>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</si>
  <si>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</si>
  <si>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</si>
  <si>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</si>
  <si>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</si>
  <si>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</si>
  <si>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</si>
  <si>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</si>
  <si>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</si>
  <si>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</si>
  <si>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</si>
  <si>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</si>
  <si>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</si>
  <si>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</si>
  <si>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</si>
  <si>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</si>
  <si>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</si>
  <si>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</si>
  <si>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</si>
  <si>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</si>
  <si>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</si>
  <si>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</si>
  <si>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</si>
  <si>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</si>
  <si>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</si>
  <si>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</si>
  <si>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</si>
  <si>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</si>
  <si>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</si>
  <si>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</si>
  <si>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</si>
  <si>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</si>
  <si>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</si>
  <si>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</si>
  <si>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</si>
  <si>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</si>
  <si>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</si>
  <si>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</si>
  <si>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</si>
  <si>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</si>
  <si>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</si>
  <si>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</si>
  <si>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</si>
  <si>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</si>
  <si>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</si>
  <si>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</si>
  <si>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</si>
  <si>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</si>
  <si>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</si>
  <si>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</si>
  <si>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</si>
  <si>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</si>
  <si>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</si>
  <si>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</si>
  <si>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</si>
  <si>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</si>
  <si>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</si>
  <si>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</si>
  <si>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</si>
  <si>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</si>
  <si>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</si>
  <si>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</si>
  <si>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</si>
  <si>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</si>
  <si>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</si>
  <si>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</si>
  <si>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</si>
  <si>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</si>
  <si>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</si>
  <si>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</si>
  <si>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</si>
  <si>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</si>
  <si>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</si>
  <si>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</si>
  <si>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</si>
  <si>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</si>
  <si>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</si>
  <si>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</si>
  <si>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</si>
  <si>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</si>
  <si>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</si>
  <si>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</si>
  <si>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</si>
  <si>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</si>
  <si>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</si>
  <si>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</si>
  <si>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</si>
  <si>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</si>
  <si>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</si>
  <si>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</si>
  <si>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</si>
  <si>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</si>
  <si>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</si>
  <si>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</si>
  <si>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</si>
  <si>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</si>
  <si>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</si>
  <si>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</si>
  <si>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</si>
  <si>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</si>
  <si>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</si>
  <si>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</si>
  <si>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</si>
  <si>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</si>
  <si>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</si>
  <si>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</si>
  <si>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</si>
  <si>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</si>
  <si>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</si>
  <si>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</si>
  <si>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</si>
  <si>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</si>
  <si>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</si>
  <si>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</si>
  <si>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</si>
  <si>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</si>
  <si>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</si>
  <si>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</si>
  <si>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</si>
  <si>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</si>
  <si>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</si>
  <si>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</si>
  <si>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</si>
  <si>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</si>
  <si>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</si>
  <si>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</si>
  <si>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</si>
  <si>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</si>
  <si>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</si>
  <si>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</si>
  <si>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</si>
  <si>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</si>
  <si>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</si>
  <si>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</si>
  <si>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</si>
  <si>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</si>
  <si>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</si>
  <si>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</si>
  <si>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</si>
  <si>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</si>
  <si>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</si>
  <si>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</si>
  <si>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</si>
  <si>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</si>
  <si>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</si>
  <si>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</si>
  <si>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</si>
  <si>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</si>
  <si>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</si>
  <si>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</si>
  <si>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</si>
  <si>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</si>
  <si>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</si>
  <si>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</si>
  <si>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</si>
  <si>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</si>
  <si>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</si>
  <si>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</si>
  <si>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</si>
  <si>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</si>
  <si>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</si>
  <si>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</si>
  <si>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</si>
  <si>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</si>
  <si>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</si>
  <si>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</si>
  <si>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</si>
  <si>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</si>
  <si>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</si>
  <si>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</si>
  <si>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</si>
  <si>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</si>
  <si>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</si>
  <si>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</si>
  <si>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</si>
  <si>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</si>
  <si>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</si>
  <si>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</si>
  <si>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</si>
  <si>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</si>
  <si>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</si>
  <si>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</si>
  <si>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</si>
  <si>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</si>
  <si>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</si>
  <si>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</si>
  <si>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</si>
  <si>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</si>
  <si>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</si>
  <si>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</si>
  <si>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</si>
  <si>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</si>
  <si>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</si>
  <si>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</si>
  <si>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</si>
  <si>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</si>
  <si>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</si>
  <si>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</si>
  <si>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</si>
  <si>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</si>
  <si>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</si>
  <si>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</si>
  <si>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</si>
  <si>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</si>
  <si>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</si>
  <si>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</si>
  <si>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</si>
  <si>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</si>
  <si>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</si>
  <si>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</si>
  <si>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</si>
  <si>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</si>
  <si>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</si>
  <si>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</si>
  <si>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</si>
  <si>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</si>
  <si>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</si>
  <si>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</si>
  <si>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</si>
  <si>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</si>
  <si>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</si>
  <si>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</si>
  <si>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</si>
  <si>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</si>
  <si>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</si>
  <si>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</si>
  <si>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</si>
  <si>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</si>
  <si>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</si>
  <si>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</si>
  <si>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</si>
  <si>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</si>
  <si>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</si>
  <si>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</si>
  <si>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</si>
  <si>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</si>
  <si>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</si>
  <si>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</si>
  <si>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</si>
  <si>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</si>
  <si>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</si>
  <si>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</si>
  <si>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</si>
  <si>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</si>
  <si>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</si>
  <si>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</si>
  <si>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</si>
  <si>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</si>
  <si>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</si>
  <si>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</si>
  <si>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</si>
  <si>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</si>
  <si>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</si>
  <si>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</si>
  <si>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</si>
  <si>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</si>
  <si>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</si>
  <si>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</si>
  <si>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</si>
  <si>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</si>
  <si>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</si>
  <si>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</si>
  <si>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</si>
  <si>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</si>
  <si>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</si>
  <si>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</si>
  <si>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</si>
  <si>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</si>
  <si>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</si>
  <si>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</si>
  <si>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</si>
  <si>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</si>
  <si>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</si>
  <si>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</si>
  <si>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</si>
  <si>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</si>
  <si>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</si>
  <si>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</si>
  <si>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</si>
  <si>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</si>
  <si>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</si>
  <si>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</si>
  <si>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</si>
  <si>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</si>
  <si>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</si>
  <si>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</si>
  <si>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</si>
  <si>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</si>
  <si>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</si>
  <si>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</si>
  <si>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</si>
  <si>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</si>
  <si>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</si>
  <si>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</si>
  <si>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</si>
  <si>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</si>
  <si>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</si>
  <si>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</si>
  <si>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</si>
  <si>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</si>
  <si>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</si>
  <si>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</si>
  <si>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</si>
  <si>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</si>
  <si>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</si>
  <si>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</si>
  <si>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</si>
  <si>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</si>
  <si>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</si>
  <si>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</si>
  <si>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</si>
  <si>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</si>
  <si>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</si>
  <si>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</si>
  <si>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</si>
  <si>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</si>
  <si>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</si>
  <si>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</si>
  <si>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</si>
  <si>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</si>
  <si>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</si>
  <si>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</si>
  <si>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</si>
  <si>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</si>
  <si>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</si>
  <si>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</si>
  <si>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</si>
  <si>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</si>
  <si>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</si>
  <si>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</si>
  <si>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</si>
  <si>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</si>
  <si>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</si>
  <si>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</si>
  <si>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</si>
  <si>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</si>
  <si>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</si>
  <si>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</si>
  <si>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</si>
  <si>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</si>
  <si>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</si>
  <si>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</si>
  <si>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</si>
  <si>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</si>
  <si>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</si>
  <si>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</si>
  <si>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</si>
  <si>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</si>
  <si>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</si>
  <si>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</si>
  <si>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</si>
  <si>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</si>
  <si>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</si>
  <si>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</si>
  <si>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</si>
  <si>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</si>
  <si>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</si>
  <si>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</si>
  <si>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</si>
  <si>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</si>
  <si>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</si>
  <si>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</si>
  <si>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</si>
  <si>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</si>
  <si>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</si>
  <si>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</si>
  <si>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</si>
  <si>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</si>
  <si>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</si>
  <si>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</si>
  <si>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</si>
  <si>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</si>
  <si>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</si>
  <si>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</si>
  <si>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</si>
  <si>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</si>
  <si>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</si>
  <si>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</si>
  <si>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</si>
  <si>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</si>
  <si>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</si>
  <si>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</si>
  <si>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</si>
  <si>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</si>
  <si>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</si>
  <si>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</si>
  <si>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</si>
  <si>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</si>
  <si>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</si>
  <si>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</si>
  <si>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</si>
  <si>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</si>
  <si>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</si>
  <si>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</si>
  <si>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</si>
  <si>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</si>
  <si>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</si>
  <si>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</si>
  <si>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</si>
  <si>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</si>
  <si>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</si>
  <si>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</si>
  <si>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</si>
  <si>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</si>
  <si>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</si>
  <si>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</si>
  <si>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</si>
  <si>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</si>
  <si>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</si>
  <si>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</si>
  <si>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</si>
  <si>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</si>
  <si>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</si>
  <si>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</si>
  <si>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</si>
  <si>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</si>
  <si>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</si>
  <si>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</si>
  <si>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</si>
  <si>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</si>
  <si>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</si>
  <si>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</si>
  <si>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</si>
  <si>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</si>
  <si>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</si>
  <si>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</si>
  <si>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</si>
  <si>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</si>
  <si>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</si>
  <si>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</si>
  <si>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</si>
  <si>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</si>
  <si>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</si>
  <si>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</si>
  <si>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</si>
  <si>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</si>
  <si>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</si>
  <si>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</si>
  <si>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</si>
  <si>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</si>
  <si>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</si>
  <si>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</si>
  <si>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</si>
  <si>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</si>
  <si>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</si>
  <si>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</si>
  <si>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</si>
  <si>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</si>
  <si>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</si>
  <si>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</si>
  <si>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</si>
  <si>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</si>
  <si>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</si>
  <si>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</si>
  <si>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</si>
  <si>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</si>
  <si>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</si>
  <si>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</si>
  <si>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</si>
  <si>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</si>
  <si>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</si>
  <si>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</si>
  <si>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</si>
  <si>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</si>
  <si>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</si>
  <si>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</si>
  <si>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</si>
  <si>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</si>
  <si>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</si>
  <si>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</si>
  <si>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</si>
  <si>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</si>
  <si>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</si>
  <si>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</si>
  <si>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</si>
  <si>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</si>
  <si>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</si>
  <si>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</si>
  <si>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</si>
  <si>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</si>
  <si>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</si>
  <si>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</si>
  <si>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</si>
  <si>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</si>
  <si>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</si>
  <si>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</si>
  <si>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</si>
  <si>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</si>
  <si>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</si>
  <si>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</si>
  <si>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</si>
  <si>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</si>
  <si>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</si>
  <si>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</si>
  <si>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</si>
  <si>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</si>
  <si>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</si>
  <si>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</si>
  <si>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</si>
  <si>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</si>
  <si>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</si>
  <si>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</si>
  <si>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</si>
  <si>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</si>
  <si>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</si>
  <si>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</si>
  <si>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</si>
  <si>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</si>
  <si>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</si>
  <si>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</si>
  <si>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</si>
  <si>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</si>
  <si>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</si>
  <si>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</si>
  <si>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</si>
  <si>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</si>
  <si>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</si>
  <si>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</si>
  <si>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</si>
  <si>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</si>
  <si>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</si>
  <si>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</si>
  <si>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</si>
  <si>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</si>
  <si>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</si>
  <si>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</si>
  <si>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</si>
  <si>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</si>
  <si>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</si>
  <si>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</si>
  <si>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</si>
  <si>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</si>
  <si>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</si>
  <si>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</si>
  <si>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</si>
  <si>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</si>
  <si>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</si>
  <si>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</si>
  <si>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</si>
  <si>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</si>
  <si>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</si>
  <si>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</si>
  <si>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</si>
  <si>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</si>
  <si>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</si>
  <si>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</si>
  <si>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</si>
  <si>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</si>
  <si>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</si>
  <si>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</si>
  <si>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</si>
  <si>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</si>
  <si>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</si>
  <si>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</si>
  <si>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</si>
  <si>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</si>
  <si>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</si>
  <si>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</si>
  <si>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</si>
  <si>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</si>
  <si>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</si>
  <si>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</si>
  <si>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</si>
  <si>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</si>
  <si>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</si>
  <si>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</si>
  <si>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</si>
  <si>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</si>
  <si>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</si>
  <si>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</si>
  <si>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</si>
  <si>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</si>
  <si>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</si>
  <si>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</si>
  <si>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</si>
  <si>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</si>
  <si>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</si>
  <si>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</si>
  <si>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</si>
  <si>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</si>
  <si>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</si>
  <si>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</si>
  <si>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</si>
  <si>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</si>
  <si>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</si>
  <si>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</si>
  <si>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</si>
  <si>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</si>
  <si>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</si>
  <si>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</si>
  <si>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</si>
  <si>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</si>
  <si>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</si>
  <si>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</si>
  <si>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</si>
  <si>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</si>
  <si>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</si>
  <si>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</si>
  <si>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</si>
  <si>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</si>
  <si>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</si>
  <si>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</si>
  <si>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</si>
  <si>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</si>
  <si>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</si>
  <si>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</si>
  <si>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</si>
  <si>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</si>
  <si>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</si>
  <si>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</si>
  <si>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</si>
  <si>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</si>
  <si>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</si>
  <si>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</si>
  <si>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</si>
  <si>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</si>
  <si>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</si>
  <si>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</si>
  <si>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</si>
  <si>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</si>
  <si>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</si>
  <si>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</si>
  <si>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</si>
  <si>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</si>
  <si>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</si>
  <si>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</si>
  <si>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</si>
  <si>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</si>
  <si>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</si>
  <si>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</si>
  <si>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</si>
  <si>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</si>
  <si>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</si>
  <si>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</si>
  <si>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</si>
  <si>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</si>
  <si>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</si>
  <si>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</si>
  <si>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</si>
  <si>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</si>
  <si>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</si>
  <si>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</si>
  <si>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</si>
  <si>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</si>
  <si>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</si>
  <si>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</si>
  <si>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</si>
  <si>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</si>
  <si>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</si>
  <si>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</si>
  <si>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</si>
  <si>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</si>
  <si>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</si>
  <si>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</si>
  <si>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</si>
  <si>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</si>
  <si>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</si>
  <si>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</si>
  <si>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</si>
  <si>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</si>
  <si>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</si>
  <si>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</si>
  <si>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</si>
  <si>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</si>
  <si>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</si>
  <si>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</si>
  <si>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</si>
  <si>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</si>
  <si>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</si>
  <si>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</si>
  <si>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</si>
  <si>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</si>
  <si>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</si>
  <si>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</si>
  <si>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</si>
  <si>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</si>
  <si>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</si>
  <si>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</si>
  <si>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</si>
  <si>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</si>
  <si>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</si>
  <si>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</si>
  <si>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</si>
  <si>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</si>
  <si>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</si>
  <si>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</si>
  <si>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</si>
  <si>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</si>
  <si>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</si>
  <si>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</si>
  <si>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</si>
  <si>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</si>
  <si>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</si>
  <si>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</si>
  <si>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</si>
  <si>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</si>
  <si>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</si>
  <si>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</si>
  <si>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</si>
  <si>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</si>
  <si>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</si>
  <si>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</si>
  <si>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</si>
  <si>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</si>
  <si>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</si>
  <si>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</si>
  <si>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</si>
  <si>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</si>
  <si>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</si>
  <si>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</si>
  <si>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</si>
  <si>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</si>
  <si>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</si>
  <si>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</si>
  <si>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</si>
  <si>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</si>
  <si>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</si>
  <si>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</si>
  <si>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</si>
  <si>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</si>
  <si>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</si>
  <si>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</si>
  <si>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</si>
  <si>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</si>
  <si>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</si>
  <si>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</si>
  <si>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</si>
  <si>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</si>
  <si>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</si>
  <si>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</si>
  <si>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</si>
  <si>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</si>
  <si>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</si>
  <si>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</si>
  <si>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</si>
  <si>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</si>
  <si>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</si>
  <si>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</si>
  <si>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</si>
  <si>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</si>
  <si>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</si>
  <si>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</si>
  <si>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</si>
  <si>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</si>
  <si>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</si>
  <si>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</si>
  <si>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</si>
  <si>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</si>
  <si>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</si>
  <si>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</si>
  <si>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</si>
  <si>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</si>
  <si>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</si>
  <si>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</si>
  <si>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</si>
  <si>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</si>
  <si>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</si>
  <si>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</si>
  <si>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</si>
  <si>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</si>
  <si>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</si>
  <si>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</si>
  <si>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</si>
  <si>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</si>
  <si>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</si>
  <si>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</si>
  <si>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</si>
  <si>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</si>
  <si>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</si>
  <si>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</si>
  <si>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</si>
  <si>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</si>
  <si>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</si>
  <si>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</si>
  <si>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</si>
  <si>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</si>
  <si>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</si>
  <si>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</si>
  <si>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</si>
  <si>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</si>
  <si>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</si>
  <si>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</si>
  <si>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</si>
  <si>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</si>
  <si>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</si>
  <si>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</si>
  <si>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</si>
  <si>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</si>
  <si>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</si>
  <si>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</si>
  <si>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</si>
  <si>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</si>
  <si>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</si>
  <si>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</si>
  <si>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</si>
  <si>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</si>
  <si>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</si>
  <si>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</si>
  <si>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</si>
  <si>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</si>
  <si>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</si>
  <si>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</si>
  <si>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</si>
  <si>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</si>
  <si>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</si>
  <si>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</si>
  <si>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</si>
  <si>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</si>
  <si>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</si>
  <si>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</si>
  <si>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</si>
  <si>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</si>
  <si>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</si>
  <si>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</si>
  <si>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</si>
  <si>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</si>
  <si>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</si>
  <si>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</si>
  <si>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</si>
  <si>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</si>
  <si>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</si>
  <si>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</si>
  <si>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</si>
  <si>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</si>
  <si>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</si>
  <si>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</si>
  <si>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</si>
  <si>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</si>
  <si>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</si>
  <si>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</si>
  <si>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</si>
  <si>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</si>
  <si>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</si>
  <si>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</si>
  <si>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</si>
  <si>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</si>
  <si>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</si>
  <si>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</si>
  <si>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</si>
  <si>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</si>
  <si>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</si>
  <si>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</si>
  <si>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</si>
  <si>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</si>
  <si>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</si>
  <si>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</si>
  <si>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</si>
  <si>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</si>
  <si>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</si>
  <si>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</si>
  <si>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</si>
  <si>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</si>
  <si>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</si>
  <si>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</si>
  <si>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</si>
  <si>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</si>
  <si>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</si>
  <si>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</si>
  <si>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</si>
  <si>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</si>
  <si>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</si>
  <si>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</si>
  <si>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</si>
  <si>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</si>
  <si>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</si>
  <si>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</si>
  <si>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</si>
  <si>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</si>
  <si>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</si>
  <si>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</si>
  <si>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</si>
  <si>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</si>
  <si>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</si>
  <si>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</si>
  <si>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</si>
  <si>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</si>
  <si>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</si>
  <si>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</si>
  <si>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</si>
  <si>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</si>
  <si>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</si>
  <si>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</si>
  <si>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</si>
  <si>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</si>
  <si>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</si>
  <si>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</si>
  <si>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</si>
  <si>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</si>
  <si>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</si>
  <si>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</si>
  <si>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</si>
  <si>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</si>
  <si>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</si>
  <si>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</si>
  <si>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</si>
  <si>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</si>
  <si>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</si>
  <si>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</si>
  <si>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</si>
  <si>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</si>
  <si>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</si>
  <si>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</si>
  <si>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</si>
  <si>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</si>
  <si>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</si>
  <si>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</si>
  <si>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</si>
  <si>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</si>
  <si>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</si>
  <si>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</si>
  <si>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</si>
  <si>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</si>
  <si>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</si>
  <si>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</si>
  <si>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</si>
  <si>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</si>
  <si>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</si>
  <si>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</si>
  <si>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</si>
  <si>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</si>
  <si>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</si>
  <si>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</si>
  <si>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</si>
  <si>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</si>
  <si>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</si>
  <si>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</si>
  <si>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</si>
  <si>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</si>
  <si>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</si>
  <si>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</si>
  <si>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</si>
  <si>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</si>
  <si>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</si>
  <si>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</si>
  <si>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</si>
  <si>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</si>
  <si>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</si>
  <si>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</si>
  <si>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</si>
  <si>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</si>
  <si>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</si>
  <si>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</si>
  <si>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</si>
  <si>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</si>
  <si>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</si>
  <si>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</si>
  <si>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</si>
  <si>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</si>
  <si>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</si>
  <si>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</si>
  <si>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</si>
  <si>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</si>
  <si>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</si>
  <si>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</si>
  <si>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</si>
  <si>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</si>
  <si>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</si>
  <si>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</si>
  <si>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</si>
  <si>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</si>
  <si>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</si>
  <si>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</si>
  <si>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</si>
  <si>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</si>
  <si>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</si>
  <si>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</si>
  <si>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</si>
  <si>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</si>
  <si>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</si>
  <si>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</si>
  <si>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</si>
  <si>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</si>
  <si>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</si>
  <si>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</si>
  <si>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</si>
  <si>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</si>
  <si>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</si>
  <si>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</si>
  <si>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</si>
  <si>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</si>
  <si>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</si>
  <si>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</si>
  <si>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</si>
  <si>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</si>
  <si>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</si>
  <si>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</si>
  <si>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</si>
  <si>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</si>
  <si>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</si>
  <si>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</si>
  <si>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</si>
  <si>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</si>
  <si>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</si>
  <si>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</si>
  <si>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</si>
  <si>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</si>
  <si>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</si>
  <si>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</si>
  <si>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</si>
  <si>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</si>
  <si>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</si>
  <si>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</si>
  <si>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</si>
  <si>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</si>
  <si>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</si>
  <si>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</si>
  <si>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</si>
  <si>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</si>
  <si>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</si>
  <si>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</si>
  <si>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</si>
  <si>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</si>
  <si>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</si>
  <si>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</si>
  <si>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</si>
  <si>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</si>
  <si>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</si>
  <si>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</si>
  <si>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</si>
  <si>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</si>
  <si>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</si>
  <si>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</si>
  <si>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</si>
  <si>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</si>
  <si>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</si>
  <si>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</si>
  <si>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</si>
  <si>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</si>
  <si>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</si>
  <si>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</si>
  <si>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</si>
  <si>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</si>
  <si>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</si>
  <si>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</si>
  <si>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</si>
  <si>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</si>
  <si>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</si>
  <si>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</si>
  <si>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</si>
  <si>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</si>
  <si>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</si>
  <si>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</si>
  <si>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</si>
  <si>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</si>
  <si>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</si>
  <si>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</si>
  <si>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</si>
  <si>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</si>
  <si>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</si>
  <si>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</si>
  <si>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</si>
  <si>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</si>
  <si>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</si>
  <si>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</si>
  <si>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</si>
  <si>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</si>
  <si>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</si>
  <si>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</si>
  <si>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</si>
  <si>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</si>
  <si>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</si>
  <si>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</si>
  <si>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</si>
  <si>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</si>
  <si>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</si>
  <si>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</si>
  <si>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</si>
  <si>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</si>
  <si>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</si>
  <si>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</si>
  <si>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</si>
  <si>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</si>
  <si>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</si>
  <si>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</si>
  <si>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</si>
  <si>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</si>
  <si>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</si>
  <si>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</si>
  <si>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</si>
  <si>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</si>
  <si>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</si>
  <si>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</si>
  <si>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</si>
  <si>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</si>
  <si>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</si>
  <si>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</si>
  <si>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</si>
  <si>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</si>
  <si>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</si>
  <si>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</si>
  <si>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</si>
  <si>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</si>
  <si>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</si>
  <si>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</si>
  <si>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</si>
  <si>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</si>
  <si>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</si>
  <si>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</si>
  <si>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</si>
  <si>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</si>
  <si>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</si>
  <si>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</si>
  <si>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</si>
  <si>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</si>
  <si>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</si>
  <si>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</si>
  <si>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</si>
  <si>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</si>
  <si>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</si>
  <si>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</si>
  <si>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</si>
  <si>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</si>
  <si>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</si>
  <si>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</si>
  <si>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</si>
  <si>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</si>
  <si>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</si>
  <si>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</si>
  <si>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</si>
  <si>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</si>
  <si>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</si>
  <si>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</si>
  <si>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</si>
  <si>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</si>
  <si>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</si>
  <si>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</si>
  <si>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</si>
  <si>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</si>
  <si>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</si>
  <si>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</si>
  <si>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</si>
  <si>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</si>
  <si>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</si>
  <si>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</si>
  <si>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</si>
  <si>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</si>
  <si>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</si>
  <si>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</si>
  <si>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</si>
  <si>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</si>
  <si>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</si>
  <si>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</si>
  <si>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</si>
  <si>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</si>
  <si>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</si>
  <si>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</si>
  <si>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</si>
  <si>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</si>
  <si>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</si>
  <si>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</si>
  <si>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</si>
  <si>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</si>
  <si>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</si>
  <si>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</si>
  <si>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</si>
  <si>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</si>
  <si>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</si>
  <si>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</si>
  <si>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</si>
  <si>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</si>
  <si>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</si>
  <si>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</si>
  <si>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</si>
  <si>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</si>
  <si>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</si>
  <si>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</si>
  <si>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</si>
  <si>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</si>
  <si>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</si>
  <si>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</si>
  <si>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</si>
  <si>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</si>
  <si>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</si>
  <si>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</si>
  <si>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</si>
  <si>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</si>
  <si>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</si>
  <si>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</si>
  <si>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</si>
  <si>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</si>
  <si>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</si>
  <si>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</si>
  <si>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</si>
  <si>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</si>
  <si>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</si>
  <si>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</si>
  <si>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</si>
  <si>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</si>
  <si>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</si>
  <si>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</si>
  <si>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</si>
  <si>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</si>
  <si>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</si>
  <si>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</si>
  <si>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</si>
  <si>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</si>
  <si>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</si>
  <si>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</si>
  <si>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</si>
  <si>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</si>
  <si>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</si>
  <si>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</si>
  <si>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</si>
  <si>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</si>
  <si>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</si>
  <si>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</si>
  <si>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</si>
  <si>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</si>
  <si>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</si>
  <si>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</si>
  <si>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</si>
  <si>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</si>
  <si>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</si>
  <si>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</si>
  <si>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</si>
  <si>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</si>
  <si>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</si>
  <si>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</si>
  <si>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</si>
  <si>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</si>
  <si>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</si>
  <si>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</si>
  <si>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</si>
  <si>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</si>
  <si>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</si>
  <si>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</si>
  <si>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</si>
  <si>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</si>
  <si>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</si>
  <si>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</si>
  <si>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</si>
  <si>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</si>
  <si>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</si>
  <si>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</si>
  <si>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</si>
  <si>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</si>
  <si>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</si>
  <si>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</si>
  <si>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</si>
  <si>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</si>
  <si>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</si>
  <si>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</si>
  <si>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</si>
  <si>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</si>
  <si>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</si>
  <si>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</si>
  <si>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</si>
  <si>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</si>
  <si>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</si>
  <si>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</si>
  <si>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</si>
  <si>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</si>
  <si>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</si>
  <si>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</si>
  <si>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</si>
  <si>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</si>
  <si>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</si>
  <si>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</si>
  <si>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</si>
  <si>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</si>
  <si>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</si>
  <si>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</si>
  <si>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</si>
  <si>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</si>
  <si>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</si>
  <si>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</si>
  <si>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</si>
  <si>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</si>
  <si>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</si>
  <si>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</si>
  <si>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</si>
  <si>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</si>
  <si>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</si>
  <si>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</si>
  <si>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</si>
  <si>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</si>
  <si>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</si>
  <si>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</si>
  <si>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</si>
  <si>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</si>
  <si>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</si>
  <si>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</si>
  <si>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</si>
  <si>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</si>
  <si>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</si>
  <si>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</si>
  <si>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</si>
  <si>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</si>
  <si>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</si>
  <si>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</si>
  <si>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</si>
  <si>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</si>
  <si>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</si>
  <si>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</si>
  <si>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</si>
  <si>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</si>
  <si>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</si>
  <si>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</si>
  <si>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</si>
  <si>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</si>
  <si>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</si>
  <si>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</si>
  <si>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</si>
  <si>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</si>
  <si>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</si>
  <si>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</si>
  <si>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</si>
  <si>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</si>
  <si>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</si>
  <si>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</si>
  <si>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</si>
  <si>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</si>
  <si>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</si>
  <si>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</si>
  <si>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</si>
  <si>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</si>
  <si>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</si>
  <si>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</si>
  <si>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</si>
  <si>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</si>
  <si>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</si>
  <si>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</si>
  <si>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</si>
  <si>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</si>
  <si>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</si>
  <si>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</si>
  <si>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</si>
  <si>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</si>
  <si>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</si>
  <si>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</si>
  <si>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</si>
  <si>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</si>
  <si>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</si>
  <si>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</si>
  <si>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</si>
  <si>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</si>
  <si>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</si>
  <si>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</si>
  <si>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</si>
  <si>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</si>
  <si>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</si>
  <si>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</si>
  <si>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</si>
  <si>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</si>
  <si>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</si>
  <si>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</si>
  <si>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</si>
  <si>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</si>
  <si>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</si>
  <si>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</si>
  <si>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</si>
  <si>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</si>
  <si>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</si>
  <si>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</si>
  <si>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</si>
  <si>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</si>
  <si>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</si>
  <si>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</si>
  <si>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</si>
  <si>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</si>
  <si>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</si>
  <si>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</si>
  <si>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</si>
  <si>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</si>
  <si>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</si>
  <si>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</si>
  <si>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</si>
  <si>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</si>
  <si>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</si>
  <si>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</si>
  <si>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</si>
  <si>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</si>
  <si>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</si>
  <si>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</si>
  <si>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</si>
  <si>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</si>
  <si>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</si>
  <si>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</si>
  <si>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</si>
  <si>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</si>
  <si>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</si>
  <si>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</si>
  <si>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</si>
  <si>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</si>
  <si>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</si>
  <si>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</si>
  <si>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</si>
  <si>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</si>
  <si>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</si>
  <si>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</si>
  <si>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</si>
  <si>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</si>
  <si>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</si>
  <si>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</si>
  <si>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</si>
  <si>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</si>
  <si>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</si>
  <si>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</si>
  <si>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</si>
  <si>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</si>
  <si>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</si>
  <si>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</si>
  <si>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</si>
  <si>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</si>
  <si>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</si>
  <si>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</si>
  <si>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</si>
  <si>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</si>
  <si>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</si>
  <si>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</si>
  <si>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</si>
  <si>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</si>
  <si>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</si>
  <si>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</si>
  <si>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</si>
  <si>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</si>
  <si>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</si>
  <si>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</si>
  <si>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</si>
  <si>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</si>
  <si>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</si>
  <si>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</si>
  <si>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</si>
  <si>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</si>
  <si>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</si>
  <si>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</si>
  <si>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</si>
  <si>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</si>
  <si>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</si>
  <si>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</si>
  <si>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</si>
  <si>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</si>
  <si>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</si>
  <si>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</si>
  <si>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</si>
  <si>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</si>
  <si>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</si>
  <si>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</si>
  <si>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</si>
  <si>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</si>
  <si>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</si>
  <si>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</si>
  <si>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</si>
  <si>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</si>
  <si>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</si>
  <si>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</si>
  <si>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</si>
  <si>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</si>
  <si>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</si>
  <si>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</si>
  <si>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</si>
  <si>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</si>
  <si>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</si>
  <si>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</si>
  <si>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</si>
  <si>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</si>
  <si>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</si>
  <si>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</si>
  <si>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</si>
  <si>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</si>
  <si>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</si>
  <si>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</si>
  <si>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</si>
  <si>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</si>
  <si>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</si>
  <si>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</si>
  <si>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</si>
  <si>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</si>
  <si>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</si>
  <si>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</si>
  <si>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</si>
  <si>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</si>
  <si>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</si>
  <si>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</si>
  <si>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</si>
  <si>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</si>
  <si>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</si>
  <si>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</si>
  <si>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</si>
  <si>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</si>
  <si>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</si>
  <si>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</si>
  <si>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</si>
  <si>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</si>
  <si>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</si>
  <si>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</si>
  <si>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</si>
  <si>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</si>
  <si>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</si>
  <si>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</si>
  <si>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</si>
  <si>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</si>
  <si>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</si>
  <si>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</si>
  <si>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</si>
  <si>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</si>
  <si>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</si>
  <si>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</si>
  <si>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</si>
  <si>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</si>
  <si>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</si>
  <si>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</si>
  <si>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</si>
  <si>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</si>
  <si>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</si>
  <si>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</si>
  <si>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</si>
  <si>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</si>
  <si>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</si>
  <si>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</si>
  <si>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</si>
  <si>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</si>
  <si>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</si>
  <si>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</si>
  <si>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</si>
  <si>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</si>
  <si>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</si>
  <si>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</si>
  <si>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</si>
  <si>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</si>
  <si>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</si>
  <si>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</si>
  <si>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</si>
  <si>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</si>
  <si>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</si>
  <si>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</si>
  <si>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</si>
  <si>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</si>
  <si>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</si>
  <si>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</si>
  <si>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</si>
  <si>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</si>
  <si>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</si>
  <si>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</si>
  <si>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</si>
  <si>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</si>
  <si>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</si>
  <si>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</si>
  <si>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</si>
  <si>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</si>
  <si>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</si>
  <si>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</si>
  <si>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</si>
  <si>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</si>
  <si>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</si>
  <si>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</si>
  <si>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</si>
  <si>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</si>
  <si>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</si>
  <si>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</si>
  <si>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</si>
  <si>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</si>
  <si>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</si>
  <si>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</si>
  <si>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</si>
  <si>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</si>
  <si>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</si>
  <si>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</si>
  <si>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</si>
  <si>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</si>
  <si>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</si>
  <si>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</si>
  <si>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</si>
  <si>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</si>
  <si>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</si>
  <si>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</si>
  <si>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</si>
  <si>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</si>
  <si>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</si>
  <si>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</si>
  <si>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</si>
  <si>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</si>
  <si>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</si>
  <si>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</si>
  <si>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</si>
  <si>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</si>
  <si>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</si>
  <si>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</si>
  <si>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</si>
  <si>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</si>
  <si>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</si>
  <si>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</si>
  <si>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</si>
  <si>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</si>
  <si>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</si>
  <si>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</si>
  <si>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</si>
  <si>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</si>
  <si>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</si>
  <si>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</si>
  <si>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</si>
  <si>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</si>
  <si>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</si>
  <si>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</si>
  <si>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</si>
  <si>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</si>
  <si>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</si>
  <si>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</si>
  <si>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</si>
  <si>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</si>
  <si>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</si>
  <si>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</si>
  <si>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</si>
  <si>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</si>
  <si>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</si>
  <si>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</si>
  <si>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</si>
  <si>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</si>
  <si>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</si>
  <si>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</si>
  <si>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</si>
  <si>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</si>
  <si>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</si>
  <si>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</si>
  <si>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</si>
  <si>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</si>
  <si>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</si>
  <si>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</si>
  <si>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</si>
  <si>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</si>
  <si>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</si>
  <si>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</si>
  <si>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</si>
  <si>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</si>
  <si>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</si>
  <si>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</si>
  <si>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</si>
  <si>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</si>
  <si>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</si>
  <si>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</si>
  <si>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</si>
  <si>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</si>
  <si>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</si>
  <si>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</si>
  <si>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</si>
  <si>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</si>
  <si>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</si>
  <si>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</si>
  <si>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</si>
  <si>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</si>
  <si>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</si>
  <si>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</si>
  <si>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</si>
  <si>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</si>
  <si>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</si>
  <si>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</si>
  <si>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</si>
  <si>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</si>
  <si>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</si>
  <si>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</si>
  <si>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</si>
  <si>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</si>
  <si>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</si>
  <si>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</si>
  <si>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</si>
  <si>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</si>
  <si>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</si>
  <si>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</si>
  <si>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</si>
  <si>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</si>
  <si>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</si>
  <si>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</si>
  <si>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</si>
  <si>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</si>
  <si>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</si>
  <si>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</si>
  <si>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</si>
  <si>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</si>
  <si>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</si>
  <si>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</si>
  <si>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</si>
  <si>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</si>
  <si>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</si>
  <si>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</si>
  <si>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</si>
  <si>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</si>
  <si>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</si>
  <si>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</si>
  <si>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</si>
  <si>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</si>
  <si>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</si>
  <si>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</si>
  <si>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</si>
  <si>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</si>
  <si>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</si>
  <si>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</si>
  <si>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</si>
  <si>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</si>
  <si>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</si>
  <si>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</si>
  <si>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</si>
  <si>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</si>
  <si>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</si>
  <si>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</si>
  <si>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</si>
  <si>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</si>
  <si>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</si>
  <si>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</si>
  <si>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</si>
  <si>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</si>
  <si>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</si>
  <si>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</si>
  <si>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</si>
  <si>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</si>
  <si>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</si>
  <si>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</si>
  <si>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</si>
  <si>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</si>
  <si>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</si>
  <si>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</si>
  <si>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</si>
  <si>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</si>
  <si>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</si>
  <si>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</si>
  <si>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</si>
  <si>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</si>
  <si>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</si>
  <si>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</si>
  <si>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</si>
  <si>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</si>
  <si>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</si>
  <si>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</si>
  <si>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</si>
  <si>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</si>
  <si>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</si>
  <si>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</si>
  <si>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</si>
  <si>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</si>
  <si>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</si>
  <si>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</si>
  <si>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</si>
  <si>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</si>
  <si>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</si>
  <si>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</si>
  <si>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</si>
  <si>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</si>
  <si>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</si>
  <si>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</si>
  <si>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</si>
  <si>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</si>
  <si>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</si>
  <si>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</si>
  <si>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</si>
  <si>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</si>
  <si>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</si>
  <si>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</si>
  <si>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</si>
  <si>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</si>
  <si>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</si>
  <si>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</si>
  <si>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</si>
  <si>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</si>
  <si>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</si>
  <si>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</si>
  <si>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</si>
  <si>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</si>
  <si>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</si>
  <si>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</si>
  <si>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</si>
  <si>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</si>
  <si>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</si>
  <si>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</si>
  <si>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</si>
  <si>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</si>
  <si>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</si>
  <si>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</si>
  <si>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</si>
  <si>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</si>
  <si>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</si>
  <si>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</si>
  <si>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</si>
  <si>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</si>
  <si>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</si>
  <si>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</si>
  <si>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</si>
  <si>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</si>
  <si>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</si>
  <si>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</si>
  <si>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</si>
  <si>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</si>
  <si>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</si>
  <si>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</si>
  <si>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</si>
  <si>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</si>
  <si>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</si>
  <si>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</si>
  <si>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</si>
  <si>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</si>
  <si>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</si>
  <si>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</si>
  <si>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</si>
  <si>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</si>
  <si>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</si>
  <si>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</si>
  <si>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</si>
  <si>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</si>
  <si>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</si>
  <si>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</si>
  <si>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</si>
  <si>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</si>
  <si>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</si>
  <si>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</si>
  <si>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</si>
  <si>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</si>
  <si>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</si>
  <si>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</si>
  <si>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</si>
  <si>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</si>
  <si>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</si>
  <si>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</si>
  <si>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</si>
  <si>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</si>
  <si>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</si>
  <si>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</si>
  <si>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</si>
  <si>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</si>
  <si>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</si>
  <si>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</si>
  <si>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</si>
  <si>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</si>
  <si>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</si>
  <si>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</si>
  <si>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</si>
  <si>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</si>
  <si>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</si>
  <si>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</si>
  <si>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</si>
  <si>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</si>
  <si>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</si>
  <si>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</si>
  <si>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</si>
  <si>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</si>
  <si>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</si>
  <si>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</si>
  <si>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</si>
  <si>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</si>
  <si>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</si>
  <si>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</si>
  <si>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</si>
  <si>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</si>
  <si>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</si>
  <si>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</si>
  <si>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</si>
  <si>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</si>
  <si>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</si>
  <si>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</si>
  <si>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</si>
  <si>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</si>
  <si>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</si>
  <si>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</si>
  <si>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</si>
  <si>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</si>
  <si>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</si>
  <si>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</si>
  <si>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</si>
  <si>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</si>
  <si>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</si>
  <si>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</si>
  <si>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</si>
  <si>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</si>
  <si>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</si>
  <si>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</si>
  <si>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</si>
  <si>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</si>
  <si>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</si>
  <si>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</si>
  <si>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</si>
  <si>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</si>
  <si>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</si>
  <si>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</si>
  <si>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</si>
  <si>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</si>
  <si>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</si>
  <si>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</si>
  <si>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</si>
  <si>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</si>
  <si>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</si>
  <si>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</si>
  <si>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</si>
  <si>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</si>
  <si>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</si>
  <si>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</si>
  <si>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</si>
  <si>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</si>
  <si>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</si>
  <si>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</si>
  <si>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</si>
  <si>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</si>
  <si>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</si>
  <si>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</si>
  <si>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</si>
  <si>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</si>
  <si>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</si>
  <si>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</si>
  <si>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</si>
  <si>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</si>
  <si>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</si>
  <si>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</si>
  <si>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</si>
  <si>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</si>
  <si>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</si>
  <si>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</si>
  <si>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</si>
  <si>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</si>
  <si>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</si>
  <si>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</si>
  <si>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</si>
  <si>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</si>
  <si>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</si>
  <si>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</si>
  <si>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</si>
  <si>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</si>
  <si>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</si>
  <si>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</si>
  <si>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</si>
  <si>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</si>
  <si>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</si>
  <si>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</si>
  <si>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</si>
  <si>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</si>
  <si>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</si>
  <si>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</si>
  <si>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</si>
  <si>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</si>
  <si>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</si>
  <si>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</si>
  <si>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</si>
  <si>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</si>
  <si>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</si>
  <si>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</si>
  <si>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</si>
  <si>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</si>
  <si>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</si>
  <si>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</si>
  <si>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</si>
  <si>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</si>
  <si>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</si>
  <si>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</si>
  <si>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</si>
  <si>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</si>
  <si>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</si>
  <si>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</si>
  <si>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</si>
  <si>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</si>
  <si>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</si>
  <si>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</si>
  <si>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</si>
  <si>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</si>
  <si>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</si>
  <si>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</si>
  <si>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</si>
  <si>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</si>
  <si>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</si>
  <si>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</si>
  <si>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</si>
  <si>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</si>
  <si>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</si>
  <si>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</si>
  <si>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</si>
  <si>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</si>
  <si>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</si>
  <si>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</si>
  <si>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</si>
  <si>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</si>
  <si>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</si>
  <si>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</si>
  <si>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</si>
  <si>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</si>
  <si>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</si>
  <si>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</si>
  <si>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</si>
  <si>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</si>
  <si>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</si>
  <si>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</si>
  <si>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</si>
  <si>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</si>
  <si>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</si>
  <si>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</si>
  <si>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</si>
  <si>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</si>
  <si>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</si>
  <si>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</si>
  <si>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</si>
  <si>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</si>
  <si>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</si>
  <si>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</si>
  <si>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</si>
  <si>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</si>
  <si>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</si>
  <si>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</si>
  <si>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</si>
  <si>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</si>
  <si>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</si>
  <si>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</si>
  <si>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</si>
  <si>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</si>
  <si>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</si>
  <si>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</si>
  <si>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</si>
  <si>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</si>
  <si>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</si>
  <si>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</si>
  <si>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</si>
  <si>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</si>
  <si>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</si>
  <si>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</si>
  <si>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</si>
  <si>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</si>
  <si>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</si>
  <si>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</si>
  <si>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</si>
  <si>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</si>
  <si>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</si>
  <si>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</si>
  <si>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</si>
  <si>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</si>
  <si>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</si>
  <si>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</si>
  <si>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</si>
  <si>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</si>
  <si>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</si>
  <si>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</si>
  <si>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</si>
  <si>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</si>
  <si>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</si>
  <si>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</si>
  <si>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</si>
  <si>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</si>
  <si>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</si>
  <si>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</si>
  <si>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</si>
  <si>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</si>
  <si>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</si>
  <si>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</si>
  <si>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</si>
  <si>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</si>
  <si>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</si>
  <si>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</si>
  <si>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</si>
  <si>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</si>
  <si>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</si>
  <si>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</si>
  <si>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</si>
  <si>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</si>
  <si>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</si>
  <si>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</si>
  <si>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</si>
  <si>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</si>
  <si>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</si>
  <si>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</si>
  <si>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</si>
  <si>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</si>
  <si>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</si>
  <si>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</si>
  <si>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</si>
  <si>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</si>
  <si>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</si>
  <si>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</si>
  <si>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</si>
  <si>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</si>
  <si>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</si>
  <si>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</si>
  <si>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</si>
  <si>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</si>
  <si>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</si>
  <si>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</si>
  <si>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</si>
  <si>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</si>
  <si>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</si>
  <si>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</si>
  <si>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</si>
  <si>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</si>
  <si>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</si>
  <si>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</si>
  <si>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</si>
  <si>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</si>
  <si>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</si>
  <si>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</si>
  <si>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</si>
  <si>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</si>
  <si>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</si>
  <si>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</si>
  <si>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</si>
  <si>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</si>
  <si>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</si>
  <si>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</si>
  <si>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</si>
  <si>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</si>
  <si>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</si>
  <si>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</si>
  <si>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</si>
  <si>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</si>
  <si>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</si>
  <si>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</si>
  <si>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</si>
  <si>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</si>
  <si>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</si>
  <si>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</si>
  <si>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</si>
  <si>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</si>
  <si>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</si>
  <si>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</si>
  <si>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</si>
  <si>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</si>
  <si>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</si>
  <si>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</si>
  <si>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</si>
  <si>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</si>
  <si>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</si>
  <si>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</si>
  <si>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</si>
  <si>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</si>
  <si>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</si>
  <si>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</si>
  <si>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</si>
  <si>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</si>
  <si>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</si>
  <si>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</si>
  <si>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</si>
  <si>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</si>
  <si>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</si>
  <si>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</si>
  <si>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</si>
  <si>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</si>
  <si>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</si>
  <si>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</si>
  <si>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</si>
  <si>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</si>
  <si>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</si>
  <si>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</si>
  <si>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</si>
  <si>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</si>
  <si>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</si>
  <si>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</si>
  <si>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</si>
  <si>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</si>
  <si>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</si>
  <si>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</si>
  <si>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</si>
  <si>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</si>
  <si>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</si>
  <si>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</si>
  <si>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</si>
  <si>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</si>
  <si>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</si>
  <si>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</si>
  <si>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</si>
  <si>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</si>
  <si>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</si>
  <si>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</si>
  <si>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</si>
  <si>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</si>
  <si>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</si>
  <si>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</si>
  <si>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</si>
  <si>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</si>
  <si>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</si>
  <si>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</si>
  <si>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</si>
  <si>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</si>
  <si>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</si>
  <si>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</si>
  <si>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</si>
  <si>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</si>
  <si>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</si>
  <si>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</si>
  <si>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</si>
  <si>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</si>
  <si>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</si>
  <si>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</si>
  <si>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</si>
  <si>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</si>
  <si>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</si>
  <si>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</si>
  <si>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</si>
  <si>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</si>
  <si>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</si>
  <si>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</si>
  <si>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</si>
  <si>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</si>
  <si>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</si>
  <si>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</si>
  <si>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</si>
  <si>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</si>
  <si>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</si>
  <si>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</si>
  <si>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</si>
  <si>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</si>
  <si>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</si>
  <si>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</si>
  <si>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</si>
  <si>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</si>
  <si>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</si>
  <si>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</si>
  <si>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</si>
  <si>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</si>
  <si>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</si>
  <si>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</si>
  <si>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</si>
  <si>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</si>
  <si>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</si>
  <si>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</si>
  <si>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</si>
  <si>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</si>
  <si>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</si>
  <si>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</si>
  <si>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</si>
  <si>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</si>
  <si>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</si>
  <si>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</si>
  <si>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</si>
  <si>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</si>
  <si>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</si>
  <si>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</si>
  <si>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</si>
  <si>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</si>
  <si>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</si>
  <si>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</si>
  <si>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</si>
  <si>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</si>
  <si>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</si>
  <si>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</si>
  <si>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</si>
  <si>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</si>
  <si>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</si>
  <si>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</si>
  <si>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</si>
  <si>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</si>
  <si>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</si>
  <si>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</si>
  <si>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</si>
  <si>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</si>
  <si>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</si>
  <si>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</si>
  <si>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</si>
  <si>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</si>
  <si>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</si>
  <si>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</si>
  <si>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</si>
  <si>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</si>
  <si>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</si>
  <si>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</si>
  <si>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</si>
  <si>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</si>
  <si>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</si>
  <si>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</si>
  <si>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</si>
  <si>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</si>
  <si>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</si>
  <si>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</si>
  <si>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</si>
  <si>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</si>
  <si>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</si>
  <si>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</si>
  <si>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</si>
  <si>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</si>
  <si>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</si>
  <si>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</si>
  <si>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</si>
  <si>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</si>
  <si>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</si>
  <si>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</si>
  <si>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</si>
  <si>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</si>
  <si>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</si>
  <si>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</si>
  <si>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</si>
  <si>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</si>
  <si>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</si>
  <si>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</si>
  <si>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</si>
  <si>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</si>
  <si>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</si>
  <si>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</si>
  <si>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</si>
  <si>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</si>
  <si>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</si>
  <si>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</si>
  <si>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</si>
  <si>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</si>
  <si>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</si>
  <si>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</si>
  <si>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</si>
  <si>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</si>
  <si>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</si>
  <si>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</si>
  <si>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</si>
  <si>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</si>
  <si>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</si>
  <si>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</si>
  <si>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</si>
  <si>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</si>
  <si>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</si>
  <si>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</si>
  <si>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</si>
  <si>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</si>
  <si>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</si>
  <si>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</si>
  <si>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</si>
  <si>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</si>
  <si>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</si>
  <si>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</si>
  <si>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</si>
  <si>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</si>
  <si>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</si>
  <si>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</si>
  <si>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</si>
  <si>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</si>
  <si>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</si>
  <si>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</si>
  <si>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</si>
  <si>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</si>
  <si>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</si>
  <si>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</si>
  <si>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</si>
  <si>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</si>
  <si>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</si>
  <si>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</si>
  <si>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</si>
  <si>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</si>
  <si>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</si>
  <si>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</si>
  <si>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</si>
  <si>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</si>
  <si>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</si>
  <si>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</si>
  <si>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</si>
  <si>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</si>
  <si>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</si>
  <si>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</si>
  <si>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</si>
  <si>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</si>
  <si>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</si>
  <si>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</si>
  <si>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</si>
  <si>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</si>
  <si>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</si>
  <si>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</si>
  <si>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</si>
  <si>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</si>
  <si>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</si>
  <si>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</si>
  <si>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</si>
  <si>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</si>
  <si>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</si>
  <si>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</si>
  <si>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</si>
  <si>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</si>
  <si>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</si>
  <si>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</si>
  <si>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</si>
  <si>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</si>
  <si>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</si>
  <si>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</si>
  <si>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</si>
  <si>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</si>
  <si>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</si>
  <si>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</si>
  <si>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</si>
  <si>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</si>
  <si>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</si>
  <si>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</si>
  <si>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</si>
  <si>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</si>
  <si>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</si>
  <si>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</si>
  <si>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</si>
  <si>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</si>
  <si>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</si>
  <si>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</si>
  <si>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</si>
  <si>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</si>
  <si>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</si>
  <si>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</si>
  <si>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</si>
  <si>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</si>
  <si>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</si>
  <si>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</si>
  <si>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</si>
  <si>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</si>
  <si>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</si>
  <si>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</si>
  <si>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</si>
  <si>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</si>
  <si>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</si>
  <si>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</si>
  <si>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</si>
  <si>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</si>
  <si>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</si>
  <si>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</si>
  <si>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</si>
  <si>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</si>
  <si>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</si>
  <si>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</si>
  <si>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</si>
  <si>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</si>
  <si>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</si>
  <si>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</si>
  <si>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</si>
  <si>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</si>
  <si>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</si>
  <si>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</si>
  <si>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</si>
  <si>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</si>
  <si>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</si>
  <si>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</si>
  <si>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</si>
  <si>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</si>
  <si>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</si>
  <si>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</si>
  <si>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</si>
  <si>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</si>
  <si>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</si>
  <si>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</si>
  <si>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</si>
  <si>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</si>
  <si>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</si>
  <si>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</si>
  <si>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</si>
  <si>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</si>
  <si>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</si>
  <si>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</si>
  <si>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</si>
  <si>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</si>
  <si>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</si>
  <si>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</si>
  <si>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</si>
  <si>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</si>
  <si>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</si>
  <si>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</si>
  <si>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</si>
  <si>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</si>
  <si>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</si>
  <si>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</si>
  <si>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</si>
  <si>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</si>
  <si>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</si>
  <si>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</si>
  <si>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</si>
  <si>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</si>
  <si>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</si>
  <si>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</si>
  <si>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</si>
  <si>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</si>
  <si>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</si>
  <si>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</si>
  <si>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</si>
  <si>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</si>
  <si>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</si>
  <si>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</si>
  <si>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</si>
  <si>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</si>
  <si>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</si>
  <si>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</si>
  <si>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</si>
  <si>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</si>
  <si>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</si>
  <si>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</si>
  <si>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</si>
  <si>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</si>
  <si>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</si>
  <si>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</si>
  <si>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</si>
  <si>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</si>
  <si>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</si>
  <si>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</si>
  <si>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</si>
  <si>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</si>
  <si>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</si>
  <si>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</si>
  <si>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</si>
  <si>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</si>
  <si>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</si>
  <si>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</si>
  <si>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</si>
  <si>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</si>
  <si>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</si>
  <si>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</si>
  <si>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</si>
  <si>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</si>
  <si>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</si>
  <si>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</si>
  <si>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</si>
  <si>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</si>
  <si>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</si>
  <si>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</si>
  <si>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</si>
  <si>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</si>
  <si>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</si>
  <si>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</si>
  <si>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</si>
  <si>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</si>
  <si>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</si>
  <si>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</si>
  <si>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</si>
  <si>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</si>
  <si>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</si>
  <si>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</si>
  <si>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</si>
  <si>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</si>
  <si>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</si>
  <si>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</si>
  <si>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</si>
  <si>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</si>
  <si>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</si>
  <si>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</si>
  <si>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</si>
  <si>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</si>
  <si>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</si>
  <si>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</si>
  <si>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</si>
  <si>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</si>
  <si>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</si>
  <si>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</si>
  <si>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</si>
  <si>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</si>
  <si>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</si>
  <si>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</si>
  <si>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</si>
  <si>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</si>
  <si>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</si>
  <si>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</si>
  <si>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</si>
  <si>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</si>
  <si>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</si>
  <si>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</si>
  <si>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</si>
  <si>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</si>
  <si>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</si>
  <si>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</si>
  <si>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</si>
  <si>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</si>
  <si>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</si>
  <si>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</si>
  <si>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</si>
  <si>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</si>
  <si>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</si>
  <si>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</si>
  <si>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</si>
  <si>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</si>
  <si>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</si>
  <si>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</si>
  <si>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</si>
  <si>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</si>
  <si>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</si>
  <si>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</si>
  <si>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</si>
  <si>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</si>
  <si>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</si>
  <si>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</si>
  <si>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</si>
  <si>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</si>
  <si>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</si>
  <si>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</si>
  <si>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</si>
  <si>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</si>
  <si>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</si>
  <si>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</si>
  <si>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</si>
  <si>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</si>
  <si>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</si>
  <si>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</si>
  <si>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</si>
  <si>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</si>
  <si>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</si>
  <si>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</si>
  <si>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</si>
  <si>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</si>
  <si>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</si>
  <si>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</si>
  <si>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</si>
  <si>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</si>
  <si>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</si>
  <si>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</si>
  <si>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</si>
  <si>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</si>
  <si>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</si>
  <si>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</si>
  <si>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</si>
  <si>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</si>
  <si>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</si>
  <si>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</si>
  <si>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</si>
  <si>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</si>
  <si>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</si>
  <si>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</si>
  <si>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</si>
  <si>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</si>
  <si>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</si>
  <si>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</si>
  <si>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</si>
  <si>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</si>
  <si>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</si>
  <si>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</si>
  <si>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</si>
  <si>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</si>
  <si>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</si>
  <si>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</si>
  <si>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</si>
  <si>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</si>
  <si>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</si>
  <si>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</si>
  <si>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</si>
  <si>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</si>
  <si>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</si>
  <si>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</si>
  <si>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</si>
  <si>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</si>
  <si>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</si>
  <si>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</si>
  <si>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</si>
  <si>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</si>
  <si>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</si>
  <si>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</si>
  <si>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</si>
  <si>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</si>
  <si>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</si>
  <si>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</si>
  <si>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</si>
  <si>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</si>
  <si>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</si>
  <si>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</si>
  <si>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</si>
  <si>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</si>
  <si>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</si>
  <si>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</si>
  <si>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</si>
  <si>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</si>
  <si>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</si>
  <si>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</si>
  <si>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</si>
  <si>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</si>
  <si>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</si>
  <si>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</si>
  <si>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</si>
  <si>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</si>
  <si>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</si>
  <si>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</si>
  <si>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</si>
  <si>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</si>
  <si>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</si>
  <si>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</si>
  <si>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</si>
  <si>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</si>
  <si>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</si>
  <si>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</si>
  <si>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</si>
  <si>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</si>
  <si>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</si>
  <si>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</si>
  <si>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</si>
  <si>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</si>
  <si>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</si>
  <si>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</si>
  <si>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</si>
  <si>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</si>
  <si>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</si>
  <si>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</si>
  <si>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</si>
  <si>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</si>
  <si>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</si>
  <si>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</si>
  <si>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</si>
  <si>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</si>
  <si>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</si>
  <si>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</si>
  <si>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</si>
  <si>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</si>
  <si>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</si>
  <si>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</si>
  <si>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</si>
  <si>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</si>
  <si>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</si>
  <si>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</si>
  <si>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</si>
  <si>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</si>
  <si>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</si>
  <si>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</si>
  <si>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</si>
  <si>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</si>
  <si>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</si>
  <si>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</si>
  <si>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</si>
  <si>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</si>
  <si>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</si>
  <si>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</si>
  <si>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</si>
  <si>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</si>
  <si>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</si>
  <si>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</si>
  <si>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</si>
  <si>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</si>
  <si>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</si>
  <si>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</si>
  <si>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</si>
  <si>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</si>
  <si>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</si>
  <si>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</si>
  <si>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</si>
  <si>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</si>
  <si>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</si>
  <si>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</si>
  <si>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</si>
  <si>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</si>
  <si>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</si>
  <si>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</si>
  <si>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</si>
  <si>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</si>
  <si>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</si>
  <si>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</si>
  <si>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</si>
  <si>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</si>
  <si>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</si>
  <si>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</si>
  <si>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</si>
  <si>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</si>
  <si>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</si>
  <si>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</si>
  <si>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</si>
  <si>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</si>
  <si>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</si>
  <si>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</si>
  <si>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</si>
  <si>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</si>
  <si>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</si>
  <si>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</si>
  <si>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</si>
  <si>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</si>
  <si>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</si>
  <si>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</si>
  <si>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</si>
  <si>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</si>
  <si>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</si>
  <si>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</si>
  <si>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</si>
  <si>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</si>
  <si>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</si>
  <si>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</si>
  <si>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</si>
  <si>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</si>
  <si>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</si>
  <si>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</si>
  <si>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</si>
  <si>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</si>
  <si>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</si>
  <si>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</si>
  <si>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</si>
  <si>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</si>
  <si>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</si>
  <si>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</si>
  <si>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</si>
  <si>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</si>
  <si>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</si>
  <si>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</si>
  <si>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</si>
  <si>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</si>
  <si>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</si>
  <si>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</si>
  <si>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</si>
  <si>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</si>
  <si>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</si>
  <si>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</si>
  <si>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</si>
  <si>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</si>
  <si>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</si>
  <si>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</si>
  <si>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</si>
  <si>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</si>
  <si>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</si>
  <si>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</si>
  <si>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</si>
  <si>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</si>
  <si>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</si>
  <si>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</si>
  <si>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</si>
  <si>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</si>
  <si>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</si>
  <si>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</si>
  <si>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</si>
  <si>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</si>
  <si>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</si>
  <si>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</si>
  <si>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</si>
  <si>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</si>
  <si>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</si>
  <si>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</si>
  <si>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</si>
  <si>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</si>
  <si>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</si>
  <si>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</si>
  <si>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</si>
  <si>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</si>
  <si>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</si>
  <si>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</si>
  <si>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</si>
  <si>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</si>
  <si>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</si>
  <si>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</si>
  <si>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</si>
  <si>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</si>
  <si>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</si>
  <si>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</si>
  <si>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</si>
  <si>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</si>
  <si>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</si>
  <si>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</si>
  <si>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</si>
  <si>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</si>
  <si>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</si>
  <si>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</si>
  <si>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</si>
  <si>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</si>
  <si>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</si>
  <si>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</si>
  <si>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</si>
  <si>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</si>
  <si>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</si>
  <si>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</si>
  <si>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</si>
  <si>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</si>
  <si>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</si>
  <si>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</si>
  <si>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</si>
  <si>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</si>
  <si>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</si>
  <si>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</si>
  <si>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</si>
  <si>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</si>
  <si>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</si>
  <si>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</si>
  <si>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</si>
  <si>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</si>
  <si>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</si>
  <si>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</si>
  <si>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</si>
  <si>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</si>
  <si>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</si>
  <si>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</si>
  <si>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</si>
  <si>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</si>
  <si>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</si>
  <si>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</si>
  <si>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</si>
  <si>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</si>
  <si>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</si>
  <si>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</si>
  <si>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</si>
  <si>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</si>
  <si>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</si>
  <si>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</si>
  <si>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</si>
  <si>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</si>
  <si>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</si>
  <si>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</si>
  <si>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</si>
  <si>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</si>
  <si>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</si>
  <si>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</si>
  <si>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</si>
  <si>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</si>
  <si>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</si>
  <si>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</si>
  <si>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</si>
  <si>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</si>
  <si>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</si>
  <si>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</si>
  <si>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</si>
  <si>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</si>
  <si>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</si>
  <si>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</si>
  <si>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</si>
  <si>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</si>
  <si>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</si>
  <si>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</si>
  <si>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</si>
  <si>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</si>
  <si>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</si>
  <si>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</si>
  <si>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</si>
  <si>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</si>
  <si>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</si>
  <si>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</si>
  <si>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</si>
  <si>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</si>
  <si>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</si>
  <si>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</si>
  <si>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</si>
  <si>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</si>
  <si>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</si>
  <si>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</si>
  <si>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</si>
  <si>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</si>
  <si>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</si>
  <si>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</si>
  <si>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</si>
  <si>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</si>
  <si>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</si>
  <si>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</si>
  <si>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</si>
  <si>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</si>
  <si>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</si>
  <si>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</si>
  <si>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</si>
  <si>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</si>
  <si>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</si>
  <si>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</si>
  <si>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</si>
  <si>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</si>
  <si>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</si>
  <si>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</si>
  <si>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</si>
  <si>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</si>
  <si>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</si>
  <si>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</si>
  <si>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</si>
  <si>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</si>
  <si>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</si>
  <si>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</si>
  <si>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</si>
  <si>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</si>
  <si>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</si>
  <si>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</si>
  <si>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</si>
  <si>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</si>
  <si>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</si>
  <si>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</si>
  <si>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</si>
  <si>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</si>
  <si>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</si>
  <si>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</si>
  <si>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</si>
  <si>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</si>
  <si>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</si>
  <si>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</si>
  <si>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</si>
  <si>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</si>
  <si>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</si>
  <si>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</si>
  <si>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</si>
  <si>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</si>
  <si>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</si>
  <si>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</si>
  <si>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</si>
  <si>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</si>
  <si>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</si>
  <si>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</si>
  <si>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</si>
  <si>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</si>
  <si>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</si>
  <si>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</si>
  <si>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</si>
  <si>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</si>
  <si>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</si>
  <si>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</si>
  <si>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</si>
  <si>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</si>
  <si>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</si>
  <si>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</si>
  <si>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</si>
  <si>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</si>
  <si>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</si>
  <si>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</si>
  <si>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</si>
  <si>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</si>
  <si>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</si>
  <si>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</si>
  <si>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</si>
  <si>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</si>
  <si>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</si>
  <si>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</si>
  <si>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</si>
  <si>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</si>
  <si>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</si>
  <si>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</si>
  <si>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</si>
  <si>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</si>
  <si>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</si>
  <si>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</si>
  <si>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</si>
  <si>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</si>
  <si>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</si>
  <si>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</si>
  <si>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</si>
  <si>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</si>
  <si>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</si>
  <si>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</si>
  <si>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</si>
  <si>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</si>
  <si>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</si>
  <si>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</si>
  <si>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</si>
  <si>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</si>
  <si>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</si>
  <si>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</si>
  <si>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</si>
  <si>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</si>
  <si>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</si>
  <si>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</si>
  <si>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</si>
  <si>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</si>
  <si>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</si>
  <si>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</si>
  <si>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</si>
  <si>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</si>
  <si>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</si>
  <si>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</si>
  <si>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</si>
  <si>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</si>
  <si>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</si>
  <si>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</si>
  <si>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</si>
  <si>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</si>
  <si>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</si>
  <si>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</si>
  <si>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</si>
  <si>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</si>
  <si>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</si>
  <si>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</si>
  <si>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</si>
  <si>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</si>
  <si>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</si>
  <si>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</si>
  <si>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</si>
  <si>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</si>
  <si>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</si>
  <si>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</si>
  <si>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</si>
  <si>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</si>
  <si>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</si>
  <si>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</si>
  <si>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</si>
  <si>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</si>
  <si>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</si>
  <si>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</si>
  <si>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</si>
  <si>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</si>
  <si>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</si>
  <si>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</si>
  <si>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</si>
  <si>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</si>
  <si>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</si>
  <si>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</si>
  <si>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</si>
  <si>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</si>
  <si>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</si>
  <si>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</si>
  <si>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</si>
  <si>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</si>
  <si>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</si>
  <si>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</si>
  <si>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</si>
  <si>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</si>
  <si>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</si>
  <si>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</si>
  <si>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</si>
  <si>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</si>
  <si>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</si>
  <si>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</si>
  <si>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</si>
  <si>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</si>
  <si>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</si>
  <si>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</si>
  <si>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</si>
  <si>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</si>
  <si>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</si>
  <si>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</si>
  <si>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</si>
  <si>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</si>
  <si>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</si>
  <si>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</si>
  <si>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</si>
  <si>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</si>
  <si>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</si>
  <si>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</si>
  <si>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</si>
  <si>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</si>
  <si>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</si>
  <si>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</si>
  <si>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</si>
  <si>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</si>
  <si>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</si>
  <si>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</si>
  <si>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</si>
  <si>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</si>
  <si>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</si>
  <si>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</si>
  <si>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</si>
  <si>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</si>
  <si>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</si>
  <si>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</si>
  <si>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</si>
  <si>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</si>
  <si>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</si>
  <si>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</si>
  <si>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</si>
  <si>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</si>
  <si>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</si>
  <si>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</si>
  <si>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</si>
  <si>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</si>
  <si>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</si>
  <si>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</si>
  <si>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</si>
  <si>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</si>
  <si>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</si>
  <si>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</si>
  <si>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</si>
  <si>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</si>
  <si>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</si>
  <si>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</si>
  <si>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</si>
  <si>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</si>
  <si>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</si>
  <si>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</si>
  <si>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</si>
  <si>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</si>
  <si>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</si>
  <si>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</si>
  <si>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</si>
  <si>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</si>
  <si>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</si>
  <si>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</si>
  <si>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</si>
  <si>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</si>
  <si>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</si>
  <si>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</si>
  <si>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</si>
  <si>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</si>
  <si>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</si>
  <si>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</si>
  <si>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</si>
  <si>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</si>
  <si>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</si>
  <si>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</si>
  <si>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</si>
  <si>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</si>
  <si>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</si>
  <si>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</si>
  <si>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</si>
  <si>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</si>
  <si>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</si>
  <si>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</si>
  <si>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</si>
  <si>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</si>
  <si>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</si>
  <si>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</si>
  <si>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</si>
  <si>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</si>
  <si>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</si>
  <si>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</si>
  <si>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</si>
  <si>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</si>
  <si>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</si>
  <si>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</si>
  <si>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</si>
  <si>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</si>
  <si>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</si>
  <si>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</si>
  <si>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</si>
  <si>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</si>
  <si>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</si>
  <si>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</si>
  <si>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</si>
  <si>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</si>
  <si>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</si>
  <si>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</si>
  <si>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</si>
  <si>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</si>
  <si>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</si>
  <si>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</si>
  <si>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</si>
  <si>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</si>
  <si>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</si>
  <si>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</si>
  <si>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</si>
  <si>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</si>
  <si>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</si>
  <si>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</si>
  <si>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</si>
  <si>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</si>
  <si>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</si>
  <si>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</si>
  <si>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</si>
  <si>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</si>
  <si>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</si>
  <si>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</si>
  <si>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</si>
  <si>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</si>
  <si>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</si>
  <si>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</si>
  <si>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</si>
  <si>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</si>
  <si>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</si>
  <si>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</si>
  <si>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</si>
  <si>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</si>
  <si>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</si>
  <si>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</si>
  <si>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</si>
  <si>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</si>
  <si>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</si>
  <si>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</si>
  <si>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</si>
  <si>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</si>
  <si>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</si>
  <si>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</si>
  <si>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</si>
  <si>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</si>
  <si>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</si>
  <si>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</si>
  <si>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</si>
  <si>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</si>
  <si>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</si>
  <si>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</si>
  <si>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</si>
  <si>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</si>
  <si>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</si>
  <si>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</si>
  <si>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</si>
  <si>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</si>
  <si>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</si>
  <si>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</si>
  <si>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</si>
  <si>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</si>
  <si>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</si>
  <si>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</si>
  <si>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</si>
  <si>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</si>
  <si>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</si>
  <si>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</si>
  <si>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</si>
  <si>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</si>
  <si>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</si>
  <si>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</si>
  <si>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</si>
  <si>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</si>
  <si>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</si>
  <si>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</si>
  <si>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</si>
  <si>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</si>
  <si>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</si>
  <si>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</si>
  <si>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</si>
  <si>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</si>
  <si>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</si>
  <si>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</si>
  <si>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</si>
  <si>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</si>
  <si>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</si>
  <si>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</si>
  <si>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</si>
  <si>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</si>
  <si>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</si>
  <si>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</si>
  <si>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</si>
  <si>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</si>
  <si>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</si>
  <si>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</si>
  <si>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</si>
  <si>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</si>
  <si>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</si>
  <si>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</si>
  <si>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</si>
  <si>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</si>
  <si>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</si>
  <si>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</si>
  <si>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</si>
  <si>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</si>
  <si>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</si>
  <si>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</si>
  <si>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</si>
  <si>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</si>
  <si>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</si>
  <si>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</si>
  <si>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</si>
  <si>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</si>
  <si>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</si>
  <si>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</si>
  <si>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</si>
  <si>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</si>
  <si>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</si>
  <si>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</si>
  <si>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</si>
  <si>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</si>
  <si>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</si>
  <si>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</si>
  <si>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</si>
  <si>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</si>
  <si>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</si>
  <si>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</si>
  <si>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</si>
  <si>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</si>
  <si>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</si>
  <si>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</si>
  <si>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</si>
  <si>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</si>
  <si>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</si>
  <si>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</si>
  <si>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</si>
  <si>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</si>
  <si>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</si>
  <si>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</si>
  <si>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</si>
  <si>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</si>
  <si>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</si>
  <si>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</si>
  <si>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</si>
  <si>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</si>
  <si>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</si>
  <si>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</si>
  <si>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</si>
  <si>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</si>
  <si>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</si>
  <si>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</si>
  <si>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</si>
  <si>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</si>
  <si>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</si>
  <si>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</si>
  <si>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</si>
  <si>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</si>
  <si>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</si>
  <si>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</si>
  <si>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</si>
  <si>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</si>
  <si>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</si>
  <si>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</si>
  <si>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</si>
  <si>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</si>
  <si>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</si>
  <si>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</si>
  <si>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</si>
  <si>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</si>
  <si>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</si>
  <si>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</si>
  <si>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</si>
  <si>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</si>
  <si>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</si>
  <si>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</si>
  <si>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</si>
  <si>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</si>
  <si>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</si>
  <si>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</si>
  <si>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</si>
  <si>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</si>
  <si>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</si>
  <si>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</si>
  <si>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</si>
  <si>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</si>
  <si>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</si>
  <si>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</si>
  <si>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</si>
  <si>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</si>
  <si>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</si>
  <si>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</si>
  <si>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</si>
  <si>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</si>
  <si>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</si>
  <si>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</si>
  <si>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</si>
  <si>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</si>
  <si>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</si>
  <si>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</si>
  <si>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</si>
  <si>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</si>
  <si>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</si>
  <si>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</si>
  <si>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</si>
  <si>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</si>
  <si>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</si>
  <si>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</si>
  <si>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</si>
  <si>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</si>
  <si>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</si>
  <si>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</si>
  <si>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</si>
  <si>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</si>
  <si>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</si>
  <si>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</si>
  <si>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</si>
  <si>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</si>
  <si>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</si>
  <si>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</si>
  <si>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</si>
  <si>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</si>
  <si>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</si>
  <si>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</si>
  <si>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</si>
  <si>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</si>
  <si>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</si>
  <si>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</si>
  <si>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</si>
  <si>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</si>
  <si>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</si>
  <si>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</si>
  <si>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</si>
  <si>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</si>
  <si>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</si>
  <si>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</si>
  <si>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</si>
  <si>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</si>
  <si>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</si>
  <si>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</si>
  <si>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</si>
  <si>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</si>
  <si>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</si>
  <si>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</si>
  <si>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</si>
  <si>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</si>
  <si>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</si>
  <si>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</si>
  <si>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</si>
  <si>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</si>
  <si>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</si>
  <si>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</si>
  <si>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</si>
  <si>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</si>
  <si>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</si>
  <si>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</si>
  <si>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</si>
  <si>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</si>
  <si>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</si>
  <si>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</si>
  <si>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</si>
  <si>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</si>
  <si>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</si>
  <si>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</si>
  <si>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</si>
  <si>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</si>
  <si>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</si>
  <si>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</si>
  <si>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</si>
  <si>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</si>
  <si>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</si>
  <si>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</si>
  <si>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</si>
  <si>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</si>
  <si>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</si>
  <si>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</si>
  <si>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</si>
  <si>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</si>
  <si>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</si>
  <si>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</si>
  <si>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</si>
  <si>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</si>
  <si>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</si>
  <si>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</si>
  <si>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</si>
  <si>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</si>
  <si>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</si>
  <si>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</si>
  <si>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</si>
  <si>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</si>
  <si>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</si>
  <si>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</si>
  <si>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</si>
  <si>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</si>
  <si>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</si>
  <si>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</si>
  <si>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</si>
  <si>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</si>
  <si>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</si>
  <si>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</si>
  <si>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</si>
  <si>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</si>
  <si>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</si>
  <si>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</si>
  <si>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</si>
  <si>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</si>
  <si>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</si>
  <si>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</si>
  <si>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</si>
  <si>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</si>
  <si>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</si>
  <si>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</si>
  <si>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</si>
  <si>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</si>
  <si>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</si>
  <si>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</si>
  <si>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</si>
  <si>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</si>
  <si>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</si>
  <si>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</si>
  <si>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</si>
  <si>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</si>
  <si>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</si>
  <si>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</si>
  <si>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</si>
  <si>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</si>
  <si>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</si>
  <si>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</si>
  <si>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</si>
  <si>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</si>
  <si>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</si>
  <si>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</si>
  <si>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</si>
  <si>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</si>
  <si>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</si>
  <si>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</si>
  <si>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</si>
  <si>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</si>
  <si>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</si>
  <si>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</si>
  <si>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</si>
  <si>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</si>
  <si>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</si>
  <si>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</si>
  <si>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</si>
  <si>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</si>
  <si>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</si>
  <si>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</si>
  <si>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</si>
  <si>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</si>
  <si>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</si>
  <si>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</si>
  <si>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</si>
  <si>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</si>
  <si>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</si>
  <si>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</si>
  <si>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</si>
  <si>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</si>
  <si>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</si>
  <si>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</si>
  <si>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</si>
  <si>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</si>
  <si>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</si>
  <si>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</si>
  <si>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</si>
  <si>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</si>
  <si>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</si>
  <si>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</si>
  <si>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</si>
  <si>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</si>
  <si>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</si>
  <si>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</si>
  <si>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</si>
  <si>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</si>
  <si>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</si>
  <si>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</si>
  <si>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</si>
  <si>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</si>
  <si>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</si>
  <si>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</si>
  <si>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</si>
  <si>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</si>
  <si>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</si>
  <si>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</si>
  <si>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</si>
  <si>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</si>
  <si>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</si>
  <si>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</si>
  <si>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</si>
  <si>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</si>
  <si>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</si>
  <si>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</si>
  <si>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</si>
  <si>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</si>
  <si>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</si>
  <si>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</si>
  <si>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</si>
  <si>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</si>
  <si>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</si>
  <si>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</si>
  <si>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</si>
  <si>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</si>
  <si>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</si>
  <si>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</si>
  <si>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</si>
  <si>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</si>
  <si>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</si>
  <si>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</si>
  <si>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</si>
  <si>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</si>
  <si>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</si>
  <si>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</si>
  <si>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</si>
  <si>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</si>
  <si>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</si>
  <si>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</si>
  <si>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</si>
  <si>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</si>
  <si>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</si>
  <si>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</si>
  <si>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</si>
  <si>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</si>
  <si>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</si>
  <si>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</si>
  <si>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</si>
  <si>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</si>
  <si>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</si>
  <si>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</si>
  <si>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</si>
  <si>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</si>
  <si>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</si>
  <si>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</si>
  <si>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</si>
  <si>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</si>
  <si>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</si>
  <si>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</si>
  <si>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</si>
  <si>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</si>
  <si>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</si>
  <si>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</si>
  <si>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</si>
  <si>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</si>
  <si>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</si>
  <si>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</si>
  <si>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</si>
  <si>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</si>
  <si>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</si>
  <si>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</si>
  <si>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</si>
  <si>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</si>
  <si>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</si>
  <si>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</si>
  <si>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</si>
  <si>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</si>
  <si>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</si>
  <si>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</si>
  <si>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</si>
  <si>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</si>
  <si>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</si>
  <si>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</si>
  <si>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</si>
  <si>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</si>
  <si>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</si>
  <si>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</si>
  <si>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</si>
  <si>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</si>
  <si>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</si>
  <si>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</si>
  <si>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</si>
  <si>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</si>
  <si>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</si>
  <si>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</si>
  <si>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</si>
  <si>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</si>
  <si>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</si>
  <si>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</si>
  <si>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</si>
  <si>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</si>
  <si>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</si>
  <si>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</si>
  <si>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</si>
  <si>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</si>
  <si>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</si>
  <si>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</si>
  <si>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</si>
  <si>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</si>
  <si>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</si>
  <si>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</si>
  <si>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</si>
  <si>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</si>
  <si>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</si>
  <si>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</si>
  <si>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</si>
  <si>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</si>
  <si>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</si>
  <si>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</si>
  <si>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</si>
  <si>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</si>
  <si>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</si>
  <si>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</si>
  <si>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</si>
  <si>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</si>
  <si>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</si>
  <si>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</si>
  <si>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</si>
  <si>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</si>
  <si>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</si>
  <si>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</si>
  <si>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</si>
  <si>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</si>
  <si>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</si>
  <si>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</si>
  <si>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</si>
  <si>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</si>
  <si>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</si>
  <si>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</si>
  <si>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</si>
  <si>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</si>
  <si>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</si>
  <si>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</si>
  <si>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</si>
  <si>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</si>
  <si>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</si>
  <si>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</si>
  <si>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</si>
  <si>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</si>
  <si>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</si>
  <si>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</si>
  <si>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</si>
  <si>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</si>
  <si>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</si>
  <si>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</si>
  <si>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</si>
  <si>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</si>
  <si>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</si>
  <si>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</si>
  <si>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</si>
  <si>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</si>
  <si>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</si>
  <si>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</si>
  <si>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</si>
  <si>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</si>
  <si>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</si>
  <si>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</si>
  <si>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</si>
  <si>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</si>
  <si>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</si>
  <si>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</si>
  <si>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</si>
  <si>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</si>
  <si>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</si>
  <si>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</si>
  <si>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</si>
  <si>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</si>
  <si>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</si>
  <si>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</si>
  <si>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</si>
  <si>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</si>
  <si>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</si>
  <si>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</si>
  <si>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</si>
  <si>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</si>
  <si>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</si>
  <si>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</si>
  <si>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</si>
  <si>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</si>
  <si>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</si>
  <si>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</si>
  <si>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</si>
  <si>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</si>
  <si>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</si>
  <si>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</si>
  <si>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</si>
  <si>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</si>
  <si>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</si>
  <si>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</si>
  <si>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</si>
  <si>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</si>
  <si>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</si>
  <si>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</si>
  <si>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</si>
  <si>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</si>
  <si>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</si>
  <si>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</si>
  <si>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</si>
  <si>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</si>
  <si>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</si>
  <si>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</si>
  <si>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</si>
  <si>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</si>
  <si>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</si>
  <si>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</si>
  <si>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</si>
  <si>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</si>
  <si>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</si>
  <si>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</si>
  <si>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</si>
  <si>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</si>
  <si>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</si>
  <si>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</si>
  <si>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</si>
  <si>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</si>
  <si>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</si>
  <si>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</si>
  <si>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</si>
  <si>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</si>
  <si>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</si>
  <si>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</si>
  <si>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</si>
  <si>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</si>
  <si>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</si>
  <si>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</si>
  <si>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</si>
  <si>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</si>
  <si>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</si>
  <si>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</si>
  <si>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</si>
  <si>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</si>
  <si>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</si>
  <si>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</si>
  <si>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</si>
  <si>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</si>
  <si>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</si>
  <si>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</si>
  <si>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</si>
  <si>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</si>
  <si>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</si>
  <si>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</si>
  <si>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</si>
  <si>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</si>
  <si>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</si>
  <si>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</si>
  <si>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</si>
  <si>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</si>
  <si>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</si>
  <si>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</si>
  <si>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</si>
  <si>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</si>
  <si>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</si>
  <si>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</si>
  <si>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</si>
  <si>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</si>
  <si>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</si>
  <si>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</si>
  <si>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</si>
  <si>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</si>
  <si>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</si>
  <si>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</si>
  <si>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</si>
  <si>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</si>
  <si>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</si>
  <si>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</si>
  <si>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</si>
  <si>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</si>
  <si>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</si>
  <si>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</si>
  <si>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</si>
  <si>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</si>
  <si>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</si>
  <si>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</si>
  <si>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</si>
  <si>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</si>
  <si>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</si>
  <si>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</si>
  <si>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</si>
  <si>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</si>
  <si>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</si>
  <si>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</si>
  <si>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</si>
  <si>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</si>
  <si>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</si>
  <si>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</si>
  <si>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</si>
  <si>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</si>
  <si>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</si>
  <si>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</si>
  <si>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</si>
  <si>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</si>
  <si>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</si>
  <si>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</si>
  <si>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</si>
  <si>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</si>
  <si>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</si>
  <si>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</si>
  <si>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</si>
  <si>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</si>
  <si>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</si>
  <si>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</si>
  <si>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</si>
  <si>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</si>
  <si>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</si>
  <si>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</si>
  <si>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</si>
  <si>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</si>
  <si>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</si>
  <si>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</si>
  <si>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</si>
  <si>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</si>
  <si>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</si>
  <si>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</si>
  <si>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</si>
  <si>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</si>
  <si>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</si>
  <si>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</si>
  <si>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</si>
  <si>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</si>
  <si>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</si>
  <si>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</si>
  <si>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</si>
  <si>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</si>
  <si>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</si>
  <si>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</si>
  <si>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</si>
  <si>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</si>
  <si>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</si>
  <si>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</si>
  <si>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</si>
  <si>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</si>
  <si>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</si>
  <si>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</si>
  <si>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</si>
  <si>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</si>
  <si>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</si>
  <si>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</si>
  <si>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</si>
  <si>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</si>
  <si>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</si>
  <si>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</si>
  <si>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</si>
  <si>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</si>
  <si>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</si>
  <si>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</si>
  <si>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</si>
  <si>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</si>
  <si>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</si>
  <si>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</si>
  <si>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</si>
  <si>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</si>
  <si>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</si>
  <si>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</si>
  <si>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</si>
  <si>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</si>
  <si>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</si>
  <si>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</si>
  <si>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</si>
  <si>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</si>
  <si>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</si>
  <si>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</si>
  <si>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</si>
  <si>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</si>
  <si>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</si>
  <si>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</si>
  <si>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</si>
  <si>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</si>
  <si>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</si>
  <si>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</si>
  <si>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</si>
  <si>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</si>
  <si>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</si>
  <si>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</si>
  <si>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</si>
  <si>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</si>
  <si>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</si>
  <si>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</si>
  <si>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</si>
  <si>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</si>
  <si>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</si>
  <si>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</si>
  <si>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</si>
  <si>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</si>
  <si>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</si>
  <si>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</si>
  <si>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</si>
  <si>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</si>
  <si>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</si>
  <si>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</si>
  <si>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</si>
  <si>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</si>
  <si>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</si>
  <si>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</si>
  <si>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</si>
  <si>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</si>
  <si>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</si>
  <si>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</si>
  <si>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</si>
  <si>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</si>
  <si>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</si>
  <si>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</si>
  <si>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</si>
  <si>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</si>
  <si>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</si>
  <si>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</si>
  <si>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</si>
  <si>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</si>
  <si>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</si>
  <si>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</si>
  <si>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</si>
  <si>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</si>
  <si>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</si>
  <si>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</si>
  <si>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</si>
  <si>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</si>
  <si>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</si>
  <si>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</si>
  <si>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</si>
  <si>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</si>
  <si>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</si>
  <si>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</si>
  <si>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</si>
  <si>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</si>
  <si>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</si>
  <si>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</si>
  <si>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</si>
  <si>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</si>
  <si>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</si>
  <si>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</si>
  <si>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</si>
  <si>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</si>
  <si>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</si>
  <si>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</si>
  <si>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</si>
  <si>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</si>
  <si>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</si>
  <si>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</si>
  <si>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</si>
  <si>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</si>
  <si>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</si>
  <si>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</si>
  <si>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</si>
  <si>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</si>
  <si>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</si>
  <si>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</si>
  <si>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</si>
  <si>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</si>
  <si>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</si>
  <si>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</si>
  <si>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</si>
  <si>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</si>
  <si>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</si>
  <si>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</si>
  <si>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</si>
  <si>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</si>
  <si>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</si>
  <si>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</si>
  <si>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</si>
  <si>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</si>
  <si>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</si>
  <si>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</si>
  <si>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</si>
  <si>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</si>
  <si>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</si>
  <si>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</si>
  <si>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</si>
  <si>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</si>
  <si>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</si>
  <si>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</si>
  <si>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</si>
  <si>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</si>
  <si>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</si>
  <si>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</si>
  <si>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</si>
  <si>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</si>
  <si>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</si>
  <si>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</si>
  <si>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</si>
  <si>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</si>
  <si>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</si>
  <si>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</si>
  <si>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</si>
  <si>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</si>
  <si>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</si>
  <si>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</si>
  <si>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</si>
  <si>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</si>
  <si>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</si>
  <si>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</si>
  <si>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</si>
  <si>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</si>
  <si>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</si>
  <si>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</si>
  <si>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</si>
  <si>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</si>
  <si>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</si>
  <si>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</si>
  <si>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</si>
  <si>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</si>
  <si>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</si>
  <si>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</si>
  <si>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</si>
  <si>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</si>
  <si>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</si>
  <si>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</si>
  <si>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</si>
  <si>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</si>
  <si>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</si>
  <si>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</si>
  <si>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</si>
  <si>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</si>
  <si>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</si>
  <si>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</si>
  <si>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</si>
  <si>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</si>
  <si>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</si>
  <si>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</si>
  <si>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</si>
  <si>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</si>
  <si>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</si>
  <si>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</si>
  <si>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</si>
  <si>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</si>
  <si>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</si>
  <si>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</si>
  <si>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</si>
  <si>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</si>
  <si>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</si>
  <si>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</si>
  <si>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</si>
  <si>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</si>
  <si>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</si>
  <si>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</si>
  <si>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</si>
  <si>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</si>
  <si>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</si>
  <si>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</si>
  <si>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</si>
  <si>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</si>
  <si>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</si>
  <si>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</si>
  <si>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</si>
  <si>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</si>
  <si>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</si>
  <si>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</si>
  <si>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</si>
  <si>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</si>
  <si>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</si>
  <si>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</si>
  <si>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</si>
  <si>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</si>
  <si>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</si>
  <si>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</si>
  <si>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</si>
  <si>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</si>
  <si>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</si>
  <si>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</si>
  <si>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</si>
  <si>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</si>
  <si>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</si>
  <si>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</si>
  <si>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</si>
  <si>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</si>
  <si>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</si>
  <si>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</si>
  <si>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</si>
  <si>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</si>
  <si>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</si>
  <si>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</si>
  <si>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</si>
  <si>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</si>
  <si>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</si>
  <si>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</si>
  <si>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</si>
  <si>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</si>
  <si>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</si>
  <si>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</si>
  <si>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</si>
  <si>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</si>
  <si>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</si>
  <si>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</si>
  <si>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</si>
  <si>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</si>
  <si>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</si>
  <si>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</si>
  <si>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</si>
  <si>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</si>
  <si>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</si>
  <si>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</si>
  <si>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</si>
  <si>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</si>
  <si>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</si>
  <si>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</si>
  <si>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</si>
  <si>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</si>
  <si>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</si>
  <si>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</si>
  <si>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</si>
  <si>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</si>
  <si>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</si>
  <si>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</si>
  <si>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</si>
  <si>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</si>
  <si>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</si>
  <si>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</si>
  <si>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</si>
  <si>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</si>
  <si>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</si>
  <si>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</si>
  <si>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</si>
  <si>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</si>
  <si>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</si>
  <si>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</si>
  <si>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</si>
  <si>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</si>
  <si>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</si>
  <si>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</si>
  <si>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</si>
  <si>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</si>
  <si>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</si>
  <si>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</si>
  <si>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</si>
  <si>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</si>
  <si>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</si>
  <si>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</si>
  <si>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</si>
  <si>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</si>
  <si>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</si>
  <si>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</si>
  <si>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</si>
  <si>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</si>
  <si>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</si>
  <si>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</si>
  <si>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</si>
  <si>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</si>
  <si>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</si>
  <si>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</si>
  <si>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</si>
  <si>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</si>
  <si>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</si>
  <si>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</si>
  <si>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</si>
  <si>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</si>
  <si>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</si>
  <si>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</si>
  <si>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</si>
  <si>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</si>
  <si>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</si>
  <si>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</si>
  <si>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</si>
  <si>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</si>
  <si>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</si>
  <si>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</si>
  <si>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</si>
  <si>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</si>
  <si>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</si>
  <si>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</si>
  <si>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</si>
  <si>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</si>
  <si>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</si>
  <si>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</si>
  <si>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</si>
  <si>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</si>
  <si>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</si>
  <si>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</si>
  <si>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</si>
  <si>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</si>
  <si>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</si>
  <si>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</si>
  <si>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</si>
  <si>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</si>
  <si>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</si>
  <si>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</si>
  <si>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</si>
  <si>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</si>
  <si>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</si>
  <si>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</si>
  <si>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</si>
  <si>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</si>
  <si>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</si>
  <si>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</si>
  <si>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</si>
  <si>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</si>
  <si>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</si>
  <si>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</si>
  <si>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</si>
  <si>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</si>
  <si>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</si>
  <si>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</si>
  <si>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</si>
  <si>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</si>
  <si>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</si>
  <si>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</si>
  <si>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</si>
  <si>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</si>
  <si>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</si>
  <si>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</si>
  <si>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</si>
  <si>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</si>
  <si>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</si>
  <si>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</si>
  <si>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</si>
  <si>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</si>
  <si>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</si>
  <si>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</si>
  <si>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</si>
  <si>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</si>
  <si>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</si>
  <si>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</si>
  <si>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</si>
  <si>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</si>
  <si>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</si>
  <si>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</si>
  <si>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</si>
  <si>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</si>
  <si>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</si>
  <si>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</si>
  <si>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</si>
  <si>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</si>
  <si>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</si>
  <si>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</si>
  <si>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</si>
  <si>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</si>
  <si>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</si>
  <si>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</si>
  <si>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</si>
  <si>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</si>
  <si>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</si>
  <si>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</si>
  <si>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</si>
  <si>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</si>
  <si>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</si>
  <si>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</si>
  <si>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</si>
  <si>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</si>
  <si>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</si>
  <si>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</si>
  <si>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</si>
  <si>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</si>
  <si>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</si>
  <si>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</si>
  <si>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</si>
  <si>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</si>
  <si>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</si>
  <si>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</si>
  <si>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</si>
  <si>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</si>
  <si>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</si>
  <si>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</si>
  <si>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</si>
  <si>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</si>
  <si>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</si>
  <si>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</si>
  <si>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</si>
  <si>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</si>
  <si>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</si>
  <si>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</si>
  <si>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</si>
  <si>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</si>
  <si>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</si>
  <si>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</si>
  <si>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</si>
  <si>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</si>
  <si>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</si>
  <si>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</si>
  <si>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</si>
  <si>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</si>
  <si>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</si>
  <si>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</si>
  <si>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</si>
  <si>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</si>
  <si>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</si>
  <si>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</si>
  <si>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</si>
  <si>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</si>
  <si>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</si>
  <si>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</si>
  <si>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</si>
  <si>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</si>
  <si>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</si>
  <si>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</si>
  <si>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</si>
  <si>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</si>
  <si>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</si>
  <si>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</si>
  <si>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</si>
  <si>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</si>
  <si>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</si>
  <si>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</si>
  <si>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</si>
  <si>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</si>
  <si>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</si>
  <si>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</si>
  <si>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</si>
  <si>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</si>
  <si>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</si>
  <si>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</si>
  <si>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</si>
  <si>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</si>
  <si>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</si>
  <si>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</si>
  <si>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</si>
  <si>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</si>
  <si>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</si>
  <si>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</si>
  <si>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</si>
  <si>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</si>
  <si>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</si>
  <si>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</si>
  <si>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</si>
  <si>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</si>
  <si>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</si>
  <si>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</si>
  <si>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</si>
  <si>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</si>
  <si>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</si>
  <si>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</si>
  <si>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</si>
  <si>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</si>
  <si>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</si>
  <si>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</si>
  <si>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</si>
  <si>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</si>
  <si>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</si>
  <si>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</si>
  <si>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</si>
  <si>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</si>
  <si>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</si>
  <si>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</si>
  <si>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</si>
  <si>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</si>
  <si>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</si>
  <si>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</si>
  <si>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</si>
  <si>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</si>
  <si>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</si>
  <si>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</si>
  <si>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</si>
  <si>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</si>
  <si>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</si>
  <si>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</si>
  <si>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</si>
  <si>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</si>
  <si>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</si>
  <si>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</si>
  <si>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</si>
  <si>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</si>
  <si>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</si>
  <si>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</si>
  <si>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</si>
  <si>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</si>
  <si>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</si>
  <si>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</si>
  <si>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</si>
  <si>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</si>
  <si>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</si>
  <si>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</si>
  <si>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</si>
  <si>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</si>
  <si>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</si>
  <si>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</si>
  <si>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</si>
  <si>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</si>
  <si>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</si>
  <si>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</si>
  <si>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</si>
  <si>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</si>
  <si>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</si>
  <si>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</si>
  <si>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</si>
  <si>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</si>
  <si>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</si>
  <si>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</si>
  <si>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</si>
  <si>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</si>
  <si>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</si>
  <si>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</si>
  <si>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</si>
  <si>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</si>
  <si>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</si>
  <si>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</si>
  <si>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</si>
  <si>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</si>
  <si>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</si>
  <si>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</si>
  <si>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</si>
  <si>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</si>
  <si>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</si>
  <si>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</si>
  <si>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</si>
  <si>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</si>
  <si>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</si>
  <si>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</si>
  <si>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</si>
  <si>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</si>
  <si>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</si>
  <si>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</si>
  <si>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</si>
  <si>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</si>
  <si>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</si>
  <si>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</si>
  <si>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</si>
  <si>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</si>
  <si>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</si>
  <si>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</si>
  <si>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</si>
  <si>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</si>
  <si>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</si>
  <si>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</si>
  <si>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</si>
  <si>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</si>
  <si>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</si>
  <si>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</si>
  <si>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</si>
  <si>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</si>
  <si>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</si>
  <si>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</si>
  <si>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</si>
  <si>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</si>
  <si>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</si>
  <si>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</si>
  <si>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</si>
  <si>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</si>
  <si>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</si>
  <si>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</si>
  <si>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</si>
  <si>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</si>
  <si>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</si>
  <si>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</si>
  <si>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</si>
  <si>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</si>
  <si>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</si>
  <si>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</si>
  <si>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</si>
  <si>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</si>
  <si>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</si>
  <si>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</si>
  <si>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</si>
  <si>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</si>
  <si>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</si>
  <si>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</si>
  <si>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</si>
  <si>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</si>
  <si>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</si>
  <si>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</si>
  <si>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</si>
  <si>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</si>
  <si>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</si>
  <si>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</si>
  <si>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</si>
  <si>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</si>
  <si>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</si>
  <si>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</si>
  <si>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</si>
  <si>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</si>
  <si>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</si>
  <si>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</si>
  <si>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</si>
  <si>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</si>
  <si>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</si>
  <si>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</si>
  <si>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</si>
  <si>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</si>
  <si>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</si>
  <si>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</si>
  <si>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</si>
  <si>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</si>
  <si>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</si>
  <si>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</si>
  <si>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</si>
  <si>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</si>
  <si>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</si>
  <si>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</si>
  <si>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</si>
  <si>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</si>
  <si>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</si>
  <si>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</si>
  <si>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</si>
  <si>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</si>
  <si>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</si>
  <si>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</si>
  <si>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</si>
  <si>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</si>
  <si>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</si>
  <si>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</si>
  <si>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</si>
  <si>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</si>
  <si>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</si>
  <si>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</si>
  <si>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</si>
  <si>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</si>
  <si>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</si>
  <si>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</si>
  <si>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</si>
  <si>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</si>
  <si>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</si>
  <si>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</si>
  <si>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</si>
  <si>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</si>
  <si>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</si>
  <si>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</si>
  <si>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</si>
  <si>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</si>
  <si>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</si>
  <si>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</si>
  <si>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</si>
  <si>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</si>
  <si>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</si>
  <si>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</si>
  <si>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</si>
  <si>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</si>
  <si>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</si>
  <si>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</si>
  <si>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</si>
  <si>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</si>
  <si>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</si>
  <si>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</si>
  <si>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</si>
  <si>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</si>
  <si>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</si>
  <si>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</si>
  <si>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</si>
  <si>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</si>
  <si>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</si>
  <si>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</si>
  <si>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</si>
  <si>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</si>
  <si>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</si>
  <si>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</si>
  <si>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</si>
  <si>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</si>
  <si>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</si>
  <si>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</si>
  <si>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</si>
  <si>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</si>
  <si>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</si>
  <si>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</si>
  <si>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</si>
  <si>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</si>
  <si>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</si>
  <si>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</si>
  <si>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</si>
  <si>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</si>
  <si>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</si>
  <si>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</si>
  <si>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</si>
  <si>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</si>
  <si>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</si>
  <si>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</si>
  <si>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</si>
  <si>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</si>
  <si>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</si>
  <si>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</si>
  <si>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</si>
  <si>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</si>
  <si>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</si>
  <si>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</si>
  <si>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</si>
  <si>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</si>
  <si>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</si>
  <si>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</si>
  <si>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</si>
  <si>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</si>
  <si>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</si>
  <si>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</si>
  <si>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</si>
  <si>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</si>
  <si>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</si>
  <si>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</si>
  <si>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</si>
  <si>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</si>
  <si>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</si>
  <si>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</si>
  <si>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</si>
  <si>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</si>
  <si>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</si>
  <si>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</si>
  <si>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</si>
  <si>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</si>
  <si>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</si>
  <si>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</si>
  <si>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</si>
  <si>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</si>
  <si>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</si>
  <si>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</si>
  <si>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</si>
  <si>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</si>
  <si>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</si>
  <si>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</si>
  <si>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</si>
  <si>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</si>
  <si>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</si>
  <si>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</si>
  <si>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</si>
  <si>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</si>
  <si>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</si>
  <si>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</si>
  <si>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</si>
  <si>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</si>
  <si>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</si>
  <si>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</si>
  <si>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</si>
  <si>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</si>
  <si>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</si>
  <si>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</si>
  <si>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</si>
  <si>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</si>
  <si>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</si>
  <si>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</si>
  <si>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</si>
  <si>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</si>
  <si>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</si>
  <si>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</si>
  <si>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</si>
  <si>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</si>
  <si>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</si>
  <si>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</si>
  <si>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</si>
  <si>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</si>
  <si>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</si>
  <si>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</si>
  <si>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</si>
  <si>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</si>
  <si>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</si>
  <si>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</si>
  <si>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</si>
  <si>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</si>
  <si>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</si>
  <si>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</si>
  <si>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</si>
  <si>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</si>
  <si>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</si>
  <si>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</si>
  <si>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</si>
  <si>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</si>
  <si>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</si>
  <si>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</si>
  <si>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</si>
  <si>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</si>
  <si>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</si>
  <si>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</si>
  <si>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</si>
  <si>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</si>
  <si>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</si>
  <si>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</si>
  <si>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</si>
  <si>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</si>
  <si>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</si>
  <si>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</si>
  <si>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</si>
  <si>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</si>
  <si>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</si>
  <si>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</si>
  <si>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</si>
  <si>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</si>
  <si>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</si>
  <si>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</si>
  <si>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</si>
  <si>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</si>
  <si>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</si>
  <si>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</si>
  <si>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</si>
  <si>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</si>
  <si>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</si>
  <si>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</si>
  <si>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</si>
  <si>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</si>
  <si>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</si>
  <si>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</si>
  <si>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</si>
  <si>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</si>
  <si>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</si>
  <si>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</si>
  <si>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</si>
  <si>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</si>
  <si>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</si>
  <si>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</si>
  <si>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</si>
  <si>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</si>
  <si>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</si>
  <si>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</si>
  <si>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</si>
  <si>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</si>
  <si>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</si>
  <si>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</si>
  <si>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</si>
  <si>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</si>
  <si>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</si>
  <si>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</si>
  <si>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</si>
  <si>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</si>
  <si>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</si>
  <si>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</si>
  <si>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</si>
  <si>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</si>
  <si>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</si>
  <si>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</si>
  <si>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</si>
  <si>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</si>
  <si>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</si>
  <si>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</si>
  <si>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</si>
  <si>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</si>
  <si>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</si>
  <si>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</si>
  <si>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</si>
  <si>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</si>
  <si>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</si>
  <si>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</si>
  <si>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</si>
  <si>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</si>
  <si>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</si>
  <si>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</si>
  <si>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</si>
  <si>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</si>
  <si>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</si>
  <si>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</si>
  <si>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</si>
  <si>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</si>
  <si>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</si>
  <si>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</si>
  <si>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</si>
  <si>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</si>
  <si>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</si>
  <si>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</si>
  <si>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</si>
  <si>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</si>
  <si>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</si>
  <si>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</si>
  <si>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</si>
  <si>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</si>
  <si>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</si>
  <si>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</si>
  <si>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</si>
  <si>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</si>
  <si>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</si>
  <si>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</si>
  <si>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</si>
  <si>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</si>
  <si>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</si>
  <si>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</si>
  <si>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</si>
  <si>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</si>
  <si>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</si>
  <si>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</si>
  <si>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</si>
  <si>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</si>
  <si>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</si>
  <si>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</si>
  <si>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</si>
  <si>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</si>
  <si>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</si>
  <si>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</si>
  <si>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</si>
  <si>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</si>
  <si>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</si>
  <si>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</si>
  <si>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</si>
  <si>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</si>
  <si>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</si>
  <si>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</si>
  <si>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</si>
  <si>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</si>
  <si>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</si>
  <si>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</si>
  <si>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</si>
  <si>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</si>
  <si>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</si>
  <si>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</si>
  <si>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</si>
  <si>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</si>
  <si>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</si>
  <si>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</si>
  <si>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</si>
  <si>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</si>
  <si>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</si>
  <si>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</si>
  <si>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</si>
  <si>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</si>
  <si>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</si>
  <si>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</si>
  <si>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</si>
  <si>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</si>
  <si>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</si>
  <si>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</si>
  <si>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</si>
  <si>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</si>
  <si>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</si>
  <si>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</si>
  <si>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</si>
  <si>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</si>
  <si>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</si>
  <si>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</si>
  <si>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</si>
  <si>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</si>
  <si>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</si>
  <si>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</si>
  <si>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</si>
  <si>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</si>
  <si>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</si>
  <si>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</si>
  <si>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</si>
  <si>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</si>
  <si>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</si>
  <si>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</si>
  <si>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</si>
  <si>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</si>
  <si>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</si>
  <si>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</si>
  <si>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</si>
  <si>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</si>
  <si>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</si>
  <si>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</si>
  <si>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</si>
  <si>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</si>
  <si>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</si>
  <si>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</si>
  <si>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</si>
  <si>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</si>
  <si>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</si>
  <si>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</si>
  <si>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</si>
  <si>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</si>
  <si>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</si>
  <si>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</si>
  <si>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</si>
  <si>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</si>
  <si>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</si>
  <si>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</si>
  <si>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</si>
  <si>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</si>
  <si>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</si>
  <si>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</si>
  <si>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</si>
  <si>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</si>
  <si>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</si>
  <si>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</si>
  <si>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</si>
  <si>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</si>
  <si>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</si>
  <si>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</si>
  <si>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</si>
  <si>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</si>
  <si>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</si>
  <si>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</si>
  <si>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</si>
  <si>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</si>
  <si>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</si>
  <si>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</si>
  <si>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</si>
  <si>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</si>
  <si>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</si>
  <si>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</si>
  <si>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</si>
  <si>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</si>
  <si>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</si>
  <si>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</si>
  <si>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</si>
  <si>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</si>
  <si>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</si>
  <si>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</si>
  <si>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</si>
  <si>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</si>
  <si>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</si>
  <si>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</si>
  <si>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</si>
  <si>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</si>
  <si>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</si>
  <si>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</si>
  <si>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</si>
  <si>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</si>
  <si>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</si>
  <si>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</si>
  <si>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</si>
  <si>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</si>
  <si>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</si>
  <si>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</si>
  <si>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</si>
  <si>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</si>
  <si>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</si>
  <si>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</si>
  <si>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</si>
  <si>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</si>
  <si>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</si>
  <si>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</si>
  <si>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</si>
  <si>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</si>
  <si>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</si>
  <si>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</si>
  <si>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</si>
  <si>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</si>
  <si>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</si>
  <si>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</si>
  <si>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</si>
  <si>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</si>
  <si>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</si>
  <si>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</si>
  <si>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</si>
  <si>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</si>
  <si>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</si>
  <si>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</si>
  <si>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</si>
  <si>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</si>
  <si>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</si>
  <si>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</si>
  <si>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</si>
  <si>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</si>
  <si>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</si>
  <si>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</si>
  <si>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</si>
  <si>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</si>
  <si>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</si>
  <si>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</si>
  <si>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</si>
  <si>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</si>
  <si>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</si>
  <si>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</si>
  <si>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</si>
  <si>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</si>
  <si>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</si>
  <si>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</si>
  <si>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</si>
  <si>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</si>
  <si>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</si>
  <si>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</si>
  <si>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</si>
  <si>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</si>
  <si>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</si>
  <si>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</si>
  <si>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</si>
  <si>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</si>
  <si>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</si>
  <si>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</si>
  <si>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</si>
  <si>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</si>
  <si>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</si>
  <si>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</si>
  <si>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</si>
  <si>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</si>
  <si>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</si>
  <si>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</si>
  <si>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</si>
  <si>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</si>
  <si>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</si>
  <si>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</si>
  <si>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</si>
  <si>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</si>
  <si>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</si>
  <si>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</si>
  <si>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</si>
  <si>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</si>
  <si>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</si>
  <si>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</si>
  <si>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</si>
  <si>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</si>
  <si>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</si>
  <si>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</si>
  <si>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</si>
  <si>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</si>
  <si>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</si>
  <si>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</si>
  <si>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</si>
  <si>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</si>
  <si>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</si>
  <si>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</si>
  <si>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</si>
  <si>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</si>
  <si>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</si>
  <si>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</si>
  <si>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</si>
  <si>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</si>
  <si>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</si>
  <si>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</si>
  <si>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</si>
  <si>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</si>
  <si>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</si>
  <si>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</si>
  <si>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</si>
  <si>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</si>
  <si>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</si>
  <si>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</si>
  <si>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</si>
  <si>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</si>
  <si>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</si>
  <si>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</si>
  <si>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</si>
  <si>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</si>
  <si>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</si>
  <si>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</si>
  <si>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</si>
  <si>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</si>
  <si>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</si>
  <si>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</si>
  <si>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</si>
  <si>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</si>
  <si>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</si>
  <si>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</si>
  <si>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</si>
  <si>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</si>
  <si>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</si>
  <si>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</si>
  <si>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</si>
  <si>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</si>
  <si>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</si>
  <si>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</si>
  <si>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</si>
  <si>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</si>
  <si>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</si>
  <si>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</si>
  <si>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</si>
  <si>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</si>
  <si>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</si>
  <si>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</si>
  <si>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</si>
  <si>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</si>
  <si>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</si>
  <si>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</si>
  <si>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</si>
  <si>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</si>
  <si>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</si>
  <si>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</si>
  <si>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</si>
  <si>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</si>
  <si>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</si>
  <si>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</si>
  <si>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</si>
  <si>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</si>
  <si>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</si>
  <si>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</si>
  <si>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</si>
  <si>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</si>
  <si>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</si>
  <si>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</si>
  <si>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</si>
  <si>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</si>
  <si>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</si>
  <si>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</si>
  <si>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</si>
  <si>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</si>
  <si>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</si>
  <si>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</si>
  <si>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</si>
  <si>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</si>
  <si>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</si>
  <si>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</si>
  <si>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</si>
  <si>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</si>
  <si>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</si>
  <si>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</si>
  <si>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</si>
  <si>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</si>
  <si>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</si>
  <si>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</si>
  <si>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</si>
  <si>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</si>
  <si>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</si>
  <si>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</si>
  <si>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</si>
  <si>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</si>
  <si>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</si>
  <si>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</si>
  <si>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</si>
  <si>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</si>
  <si>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</si>
  <si>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</si>
  <si>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</si>
  <si>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</si>
  <si>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</si>
  <si>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</si>
  <si>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</si>
  <si>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</si>
  <si>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</si>
  <si>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</si>
  <si>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</si>
  <si>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</si>
  <si>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</si>
  <si>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</si>
  <si>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</si>
  <si>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</si>
  <si>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</si>
  <si>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</si>
  <si>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</si>
  <si>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</si>
  <si>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</si>
  <si>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</si>
  <si>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</si>
  <si>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</si>
  <si>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</si>
  <si>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</si>
  <si>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</si>
  <si>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</si>
  <si>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</si>
  <si>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</si>
  <si>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</si>
  <si>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</si>
  <si>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</si>
  <si>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</si>
  <si>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</si>
  <si>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</si>
  <si>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</si>
  <si>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</si>
  <si>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</si>
  <si>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</si>
  <si>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</si>
  <si>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</si>
  <si>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</si>
  <si>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</si>
  <si>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</si>
  <si>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</si>
  <si>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</si>
  <si>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</si>
  <si>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</si>
  <si>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</si>
  <si>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</si>
  <si>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</si>
  <si>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</si>
  <si>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</si>
  <si>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</si>
  <si>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</si>
  <si>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</si>
  <si>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</si>
  <si>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</si>
  <si>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</si>
  <si>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</si>
  <si>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</si>
  <si>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</si>
  <si>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</si>
  <si>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</si>
  <si>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</si>
  <si>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</si>
  <si>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</si>
  <si>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</si>
  <si>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</si>
  <si>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</si>
  <si>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</si>
  <si>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</si>
  <si>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</si>
  <si>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</si>
  <si>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</si>
  <si>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</si>
  <si>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</si>
  <si>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</si>
  <si>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</si>
  <si>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</si>
  <si>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</si>
  <si>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</si>
  <si>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</si>
  <si>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</si>
  <si>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</si>
  <si>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</si>
  <si>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</si>
  <si>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</si>
  <si>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</si>
  <si>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</si>
  <si>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</si>
  <si>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</si>
  <si>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</si>
  <si>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</si>
  <si>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</si>
  <si>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</si>
  <si>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</si>
  <si>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</si>
  <si>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</si>
  <si>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</si>
  <si>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</si>
  <si>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</si>
  <si>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</si>
  <si>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</si>
  <si>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</si>
  <si>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</si>
  <si>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</si>
  <si>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</si>
  <si>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</si>
  <si>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</si>
  <si>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</si>
  <si>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</si>
  <si>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</si>
  <si>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</si>
  <si>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</si>
  <si>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</si>
  <si>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</si>
  <si>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</si>
  <si>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</si>
  <si>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</si>
  <si>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</si>
  <si>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</si>
  <si>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</si>
  <si>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</si>
  <si>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</si>
  <si>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</si>
  <si>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</si>
  <si>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</si>
  <si>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</si>
  <si>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</si>
  <si>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</si>
  <si>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</si>
  <si>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</si>
  <si>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</si>
  <si>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</si>
  <si>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</si>
  <si>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</si>
  <si>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</si>
  <si>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</si>
  <si>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</si>
  <si>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</si>
  <si>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</si>
  <si>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</si>
  <si>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</si>
  <si>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</si>
  <si>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</si>
  <si>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</si>
  <si>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</si>
  <si>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</si>
  <si>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</si>
  <si>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</si>
  <si>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</si>
  <si>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</si>
  <si>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</si>
  <si>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</si>
  <si>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</si>
  <si>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</si>
  <si>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</si>
  <si>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</si>
  <si>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</si>
  <si>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</si>
  <si>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</si>
  <si>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</si>
  <si>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</si>
  <si>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</si>
  <si>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</si>
  <si>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</si>
  <si>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</si>
  <si>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</si>
  <si>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</si>
  <si>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</si>
  <si>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</si>
  <si>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</si>
  <si>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</si>
  <si>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</si>
  <si>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</si>
  <si>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</si>
  <si>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</si>
  <si>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</si>
  <si>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</si>
  <si>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</si>
  <si>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</si>
  <si>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</si>
  <si>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</si>
  <si>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</si>
  <si>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</si>
  <si>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</si>
  <si>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</si>
  <si>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</si>
  <si>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</si>
  <si>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</si>
  <si>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</si>
  <si>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</si>
  <si>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</si>
  <si>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</si>
  <si>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</si>
  <si>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</si>
  <si>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</si>
  <si>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</si>
  <si>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</si>
  <si>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</si>
  <si>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</si>
  <si>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</si>
  <si>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</si>
  <si>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</si>
  <si>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</si>
  <si>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</si>
  <si>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</si>
  <si>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</si>
  <si>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</si>
  <si>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</si>
  <si>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</si>
  <si>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</si>
  <si>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</si>
  <si>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</si>
  <si>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</si>
  <si>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</si>
  <si>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</si>
  <si>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</si>
  <si>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</si>
  <si>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</si>
  <si>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</si>
  <si>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</si>
  <si>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</si>
  <si>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</si>
  <si>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</si>
  <si>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</si>
  <si>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</si>
  <si>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</si>
  <si>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</si>
  <si>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</si>
  <si>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</si>
  <si>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</si>
  <si>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</si>
  <si>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</si>
  <si>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</si>
  <si>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</si>
  <si>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</si>
  <si>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</si>
  <si>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</si>
  <si>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</si>
  <si>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</si>
  <si>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</si>
  <si>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</si>
  <si>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</si>
  <si>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</si>
  <si>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</si>
  <si>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</si>
  <si>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</si>
  <si>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</si>
  <si>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</si>
  <si>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</si>
  <si>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</si>
  <si>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</si>
  <si>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</si>
  <si>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</si>
  <si>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</si>
  <si>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</si>
  <si>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</si>
  <si>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</si>
  <si>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</si>
  <si>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</si>
  <si>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</si>
  <si>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</si>
  <si>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</si>
  <si>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</si>
  <si>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</si>
  <si>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</si>
  <si>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</si>
  <si>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</si>
  <si>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</si>
  <si>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</si>
  <si>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</si>
  <si>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</si>
  <si>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</si>
  <si>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</si>
  <si>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</si>
  <si>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</si>
  <si>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</si>
  <si>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</si>
  <si>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</si>
  <si>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</si>
  <si>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</si>
  <si>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</si>
  <si>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</si>
  <si>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</si>
  <si>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</si>
  <si>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</si>
  <si>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</si>
  <si>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</si>
  <si>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</si>
  <si>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</si>
  <si>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</si>
  <si>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</si>
  <si>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</si>
  <si>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</si>
  <si>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</si>
  <si>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</si>
  <si>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</si>
  <si>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</si>
  <si>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</si>
  <si>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</si>
  <si>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</si>
  <si>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</si>
  <si>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</si>
  <si>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</si>
  <si>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</si>
  <si>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</si>
  <si>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</si>
  <si>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</si>
  <si>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</si>
  <si>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</si>
  <si>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</si>
  <si>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</si>
  <si>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</si>
  <si>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</si>
  <si>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</si>
  <si>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</si>
  <si>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</si>
  <si>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</si>
  <si>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</si>
  <si>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</si>
  <si>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</si>
  <si>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</si>
  <si>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</si>
  <si>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</si>
  <si>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</si>
  <si>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</si>
  <si>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</si>
  <si>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</si>
  <si>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</si>
  <si>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</si>
  <si>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</si>
  <si>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</si>
  <si>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</si>
  <si>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</si>
  <si>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</si>
  <si>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</si>
  <si>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</si>
  <si>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</si>
  <si>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</si>
  <si>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</si>
  <si>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</si>
  <si>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</si>
  <si>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</si>
  <si>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</si>
  <si>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</si>
  <si>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</si>
  <si>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</si>
  <si>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</si>
  <si>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</si>
  <si>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</si>
  <si>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</si>
  <si>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</si>
  <si>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</si>
  <si>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</si>
  <si>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</si>
  <si>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</si>
  <si>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</si>
  <si>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</si>
  <si>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</si>
  <si>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</si>
  <si>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</si>
  <si>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</si>
  <si>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</si>
  <si>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</si>
  <si>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</si>
  <si>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</si>
  <si>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</si>
  <si>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</si>
  <si>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</si>
  <si>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</si>
  <si>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</si>
  <si>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</si>
  <si>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</si>
  <si>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</si>
  <si>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</si>
  <si>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</si>
  <si>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</si>
  <si>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</si>
  <si>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</si>
  <si>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</si>
  <si>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</si>
  <si>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</si>
  <si>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</si>
  <si>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</si>
  <si>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</si>
  <si>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</si>
  <si>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</si>
  <si>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</si>
  <si>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</si>
  <si>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</si>
  <si>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</si>
  <si>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</si>
  <si>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</si>
  <si>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</si>
  <si>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</si>
  <si>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</si>
  <si>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</si>
  <si>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</si>
  <si>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</si>
  <si>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</si>
  <si>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</si>
  <si>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</si>
  <si>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</si>
  <si>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</si>
  <si>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</si>
  <si>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</si>
  <si>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</si>
  <si>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</si>
  <si>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</si>
  <si>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</si>
  <si>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</si>
  <si>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</si>
  <si>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</si>
  <si>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</si>
  <si>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</si>
  <si>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</si>
  <si>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</si>
  <si>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</si>
  <si>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</si>
  <si>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</si>
  <si>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</si>
  <si>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</si>
  <si>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</si>
  <si>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</si>
  <si>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</si>
  <si>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</si>
  <si>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</si>
  <si>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</si>
  <si>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</si>
  <si>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</si>
  <si>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</si>
  <si>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</si>
  <si>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</si>
  <si>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</si>
  <si>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</si>
  <si>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</si>
  <si>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</si>
  <si>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</si>
  <si>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</si>
  <si>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</si>
  <si>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</si>
  <si>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</si>
  <si>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</si>
  <si>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</si>
  <si>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</si>
  <si>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</si>
  <si>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</si>
  <si>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</si>
  <si>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</si>
  <si>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</si>
  <si>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</si>
  <si>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</si>
  <si>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</si>
  <si>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</si>
  <si>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</si>
  <si>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</si>
  <si>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</si>
  <si>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</si>
  <si>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</si>
  <si>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</si>
  <si>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</si>
  <si>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</si>
  <si>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</si>
  <si>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</si>
  <si>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</si>
  <si>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</si>
  <si>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</si>
  <si>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</si>
  <si>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</si>
  <si>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</si>
  <si>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</si>
  <si>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</si>
  <si>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</si>
  <si>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</si>
  <si>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</si>
  <si>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</si>
  <si>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</si>
  <si>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</si>
  <si>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</si>
  <si>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</si>
  <si>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</si>
  <si>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</si>
  <si>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</si>
  <si>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</si>
  <si>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</si>
  <si>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</si>
  <si>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</si>
  <si>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</si>
  <si>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</si>
  <si>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</si>
  <si>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</si>
  <si>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</si>
  <si>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</si>
  <si>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</si>
  <si>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</si>
  <si>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</si>
  <si>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</si>
  <si>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</si>
  <si>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</si>
  <si>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</si>
  <si>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</si>
  <si>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</si>
  <si>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</si>
  <si>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</si>
  <si>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</si>
  <si>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</si>
  <si>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</si>
  <si>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</si>
  <si>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</si>
  <si>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</si>
  <si>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</si>
  <si>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</si>
  <si>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</si>
  <si>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</si>
  <si>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</si>
  <si>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</si>
  <si>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</si>
  <si>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</si>
  <si>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</si>
  <si>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</si>
  <si>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</si>
  <si>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</si>
  <si>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</si>
  <si>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</si>
  <si>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</si>
  <si>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</si>
  <si>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</si>
  <si>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</si>
  <si>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</si>
  <si>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</si>
  <si>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</si>
  <si>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</si>
  <si>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</si>
  <si>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</si>
  <si>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</si>
  <si>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</si>
  <si>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</si>
  <si>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</si>
  <si>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</si>
  <si>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</si>
  <si>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</si>
  <si>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</si>
  <si>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</si>
  <si>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</si>
  <si>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</si>
  <si>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</si>
  <si>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</si>
  <si>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</si>
  <si>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</si>
  <si>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</si>
  <si>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</si>
  <si>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</si>
  <si>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</si>
  <si>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</si>
  <si>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</si>
  <si>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</si>
  <si>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</si>
  <si>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</si>
  <si>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</si>
  <si>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</si>
  <si>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</si>
  <si>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</si>
  <si>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</si>
  <si>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</si>
  <si>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</si>
  <si>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</si>
  <si>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</si>
  <si>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</si>
  <si>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</si>
  <si>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</si>
  <si>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</si>
  <si>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</si>
  <si>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</si>
  <si>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</si>
  <si>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</si>
  <si>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</si>
  <si>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</si>
  <si>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</si>
  <si>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</si>
  <si>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</si>
  <si>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</si>
  <si>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</si>
  <si>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</si>
  <si>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</si>
  <si>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</si>
  <si>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</si>
  <si>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</si>
  <si>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</si>
  <si>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</si>
  <si>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</si>
  <si>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</si>
  <si>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</si>
  <si>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</si>
  <si>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</si>
  <si>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</si>
  <si>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</si>
  <si>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</si>
  <si>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</si>
  <si>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</si>
  <si>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</si>
  <si>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</si>
  <si>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</si>
  <si>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</si>
  <si>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</si>
  <si>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</si>
  <si>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</si>
  <si>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</si>
  <si>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</si>
  <si>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</si>
  <si>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</si>
  <si>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</si>
  <si>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</si>
  <si>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</si>
  <si>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</si>
  <si>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</si>
  <si>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</si>
  <si>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</si>
  <si>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</si>
  <si>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</si>
  <si>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</si>
  <si>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</si>
  <si>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</si>
  <si>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</si>
  <si>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</si>
  <si>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</si>
  <si>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</si>
  <si>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</si>
  <si>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</si>
  <si>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</si>
  <si>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</si>
  <si>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</si>
  <si>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</si>
  <si>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</si>
  <si>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</si>
  <si>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</si>
  <si>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</si>
  <si>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</si>
  <si>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</si>
  <si>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</si>
  <si>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</si>
  <si>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</si>
  <si>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</si>
  <si>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</si>
  <si>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</si>
  <si>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</si>
  <si>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</si>
  <si>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</si>
  <si>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</si>
  <si>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</si>
  <si>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</si>
  <si>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</si>
  <si>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</si>
  <si>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</si>
  <si>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</si>
  <si>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</si>
  <si>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</si>
  <si>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</si>
  <si>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</si>
  <si>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</si>
  <si>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</si>
  <si>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</si>
  <si>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</si>
  <si>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</si>
  <si>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</si>
  <si>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</si>
  <si>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</si>
  <si>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</si>
  <si>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</si>
  <si>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</si>
  <si>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</si>
  <si>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</si>
  <si>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</si>
  <si>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</si>
  <si>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</si>
  <si>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</si>
  <si>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</si>
  <si>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</si>
  <si>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</si>
  <si>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</si>
  <si>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</si>
  <si>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</si>
  <si>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</si>
  <si>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</si>
  <si>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</si>
  <si>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</si>
  <si>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</si>
  <si>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</si>
  <si>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</si>
  <si>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</si>
  <si>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</si>
  <si>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</si>
  <si>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</si>
  <si>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</si>
  <si>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</si>
  <si>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</si>
  <si>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</si>
  <si>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</si>
  <si>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</si>
  <si>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</si>
  <si>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</si>
  <si>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</si>
  <si>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</si>
  <si>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</si>
  <si>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</si>
  <si>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</si>
  <si>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</si>
  <si>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</si>
  <si>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</si>
  <si>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</si>
  <si>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</si>
  <si>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</si>
  <si>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</si>
  <si>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</si>
  <si>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</si>
  <si>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</si>
  <si>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</si>
  <si>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</si>
  <si>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</si>
  <si>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</si>
  <si>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</si>
  <si>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</si>
  <si>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</si>
  <si>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</si>
  <si>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</si>
  <si>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</si>
  <si>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</si>
  <si>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</si>
  <si>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</si>
  <si>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</si>
  <si>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</si>
  <si>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</si>
  <si>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</si>
  <si>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</si>
  <si>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</si>
  <si>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</si>
  <si>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</si>
  <si>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</si>
  <si>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</si>
  <si>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</si>
  <si>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</si>
  <si>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</si>
  <si>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</si>
  <si>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</si>
  <si>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</si>
  <si>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</si>
  <si>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</si>
  <si>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</si>
  <si>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</si>
  <si>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</si>
  <si>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</si>
  <si>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</si>
  <si>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</si>
  <si>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</si>
  <si>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</si>
  <si>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</si>
  <si>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</si>
  <si>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</si>
  <si>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</si>
  <si>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</si>
  <si>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</si>
  <si>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</si>
  <si>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</si>
  <si>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</si>
  <si>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</si>
  <si>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</si>
  <si>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</si>
  <si>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</si>
  <si>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</si>
  <si>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</si>
  <si>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</si>
  <si>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</si>
  <si>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</si>
  <si>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</si>
  <si>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</si>
  <si>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</si>
  <si>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</si>
  <si>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</si>
  <si>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</si>
  <si>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</si>
  <si>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</si>
  <si>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</si>
  <si>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</si>
  <si>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</si>
  <si>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</si>
  <si>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</si>
  <si>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</si>
  <si>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</si>
  <si>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</si>
  <si>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</si>
  <si>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</si>
  <si>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</si>
  <si>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</si>
  <si>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</si>
  <si>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</si>
  <si>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</si>
  <si>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</si>
  <si>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</si>
  <si>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</si>
  <si>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</si>
  <si>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</si>
  <si>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</si>
  <si>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</si>
  <si>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</si>
  <si>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</si>
  <si>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</si>
  <si>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</si>
  <si>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</si>
  <si>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</si>
  <si>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</si>
  <si>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</si>
  <si>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</si>
  <si>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</si>
  <si>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</si>
  <si>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</si>
  <si>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</si>
  <si>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</si>
  <si>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</si>
  <si>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</si>
  <si>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</si>
  <si>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</si>
  <si>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</si>
  <si>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</si>
  <si>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</si>
  <si>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</si>
  <si>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</si>
  <si>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</si>
  <si>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</si>
  <si>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</si>
  <si>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</si>
  <si>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</si>
  <si>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</si>
  <si>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</si>
  <si>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</si>
  <si>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</si>
  <si>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</si>
  <si>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</si>
  <si>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</si>
  <si>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</si>
  <si>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</si>
  <si>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</si>
  <si>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</si>
  <si>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</si>
  <si>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</si>
  <si>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</si>
  <si>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</si>
  <si>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</si>
  <si>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</si>
  <si>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</si>
  <si>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</si>
  <si>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</si>
  <si>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</si>
  <si>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</si>
  <si>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</si>
  <si>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</si>
  <si>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</si>
  <si>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</si>
  <si>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</si>
  <si>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</si>
  <si>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</si>
  <si>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</si>
  <si>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</si>
  <si>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</si>
  <si>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</si>
  <si>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</si>
  <si>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</si>
  <si>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</si>
  <si>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</si>
  <si>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</si>
  <si>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</si>
  <si>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</si>
  <si>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</si>
  <si>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</si>
  <si>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</si>
  <si>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</si>
  <si>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</si>
  <si>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</si>
  <si>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</si>
  <si>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</si>
  <si>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</si>
  <si>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</si>
  <si>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</si>
  <si>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</si>
  <si>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</si>
  <si>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</si>
  <si>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</si>
  <si>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</si>
  <si>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</si>
  <si>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</si>
  <si>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</si>
  <si>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</si>
  <si>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</si>
  <si>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</si>
  <si>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</si>
  <si>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</si>
  <si>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</si>
  <si>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</si>
  <si>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</si>
  <si>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</si>
  <si>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</si>
  <si>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</si>
  <si>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</si>
  <si>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</si>
  <si>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</si>
  <si>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</si>
  <si>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</si>
  <si>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</si>
  <si>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</si>
  <si>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</si>
  <si>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</si>
  <si>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</si>
  <si>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</si>
  <si>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</si>
  <si>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</si>
  <si>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</si>
  <si>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</si>
  <si>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</si>
  <si>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</si>
  <si>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</si>
  <si>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</si>
  <si>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</si>
  <si>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</si>
  <si>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</si>
  <si>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</si>
  <si>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</si>
  <si>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</si>
  <si>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</si>
  <si>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</si>
  <si>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</si>
  <si>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</si>
  <si>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</si>
  <si>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</si>
  <si>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</si>
  <si>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</si>
  <si>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</si>
  <si>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</si>
  <si>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</si>
  <si>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</si>
  <si>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</si>
  <si>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</si>
  <si>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</si>
  <si>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</si>
  <si>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</si>
  <si>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</si>
  <si>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</si>
  <si>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</si>
  <si>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</si>
  <si>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</si>
  <si>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</si>
  <si>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</si>
  <si>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</si>
  <si>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</si>
  <si>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</si>
  <si>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</si>
  <si>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</si>
  <si>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</si>
  <si>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</si>
  <si>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</si>
  <si>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</si>
  <si>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</si>
  <si>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</si>
  <si>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</si>
  <si>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</si>
  <si>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</si>
  <si>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</si>
  <si>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</si>
  <si>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</si>
  <si>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</si>
  <si>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</si>
  <si>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</si>
  <si>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</si>
  <si>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</si>
  <si>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</si>
  <si>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</si>
  <si>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</si>
  <si>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</si>
  <si>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</si>
  <si>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</si>
  <si>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</si>
  <si>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</si>
  <si>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</si>
  <si>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</si>
  <si>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</si>
  <si>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</si>
  <si>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</si>
  <si>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</si>
  <si>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</si>
  <si>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</si>
  <si>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</si>
  <si>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</si>
  <si>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</si>
  <si>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</si>
  <si>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</si>
  <si>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</si>
  <si>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</si>
  <si>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</si>
  <si>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</si>
  <si>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</si>
  <si>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</si>
  <si>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</si>
  <si>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</si>
  <si>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</si>
  <si>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</si>
  <si>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</si>
  <si>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</si>
  <si>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</si>
  <si>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</si>
  <si>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</si>
  <si>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</si>
  <si>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</si>
  <si>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</si>
  <si>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</si>
  <si>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</si>
  <si>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</si>
  <si>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</si>
  <si>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</si>
  <si>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</si>
  <si>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</si>
  <si>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</si>
  <si>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</si>
  <si>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</si>
  <si>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</si>
  <si>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</si>
  <si>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</si>
  <si>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</si>
  <si>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</si>
  <si>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</si>
  <si>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</si>
  <si>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</si>
  <si>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</si>
  <si>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</si>
  <si>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</si>
  <si>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</si>
  <si>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</si>
  <si>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</si>
  <si>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</si>
  <si>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</si>
  <si>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</si>
  <si>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</si>
  <si>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</si>
  <si>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</si>
  <si>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</si>
  <si>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</si>
  <si>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</si>
  <si>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</si>
  <si>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</si>
  <si>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</si>
  <si>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</si>
  <si>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</si>
  <si>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</si>
  <si>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</si>
  <si>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</si>
  <si>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</si>
  <si>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</si>
  <si>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</si>
  <si>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</si>
  <si>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</si>
  <si>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</si>
  <si>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</si>
  <si>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</si>
  <si>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</si>
  <si>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</si>
  <si>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</si>
  <si>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</si>
  <si>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</si>
  <si>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</si>
  <si>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</si>
  <si>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</si>
  <si>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</si>
  <si>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</si>
  <si>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</si>
  <si>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</si>
  <si>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</si>
  <si>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</si>
  <si>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</si>
  <si>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</si>
  <si>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</si>
  <si>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</si>
  <si>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</si>
  <si>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</si>
  <si>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</si>
  <si>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</si>
  <si>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</si>
  <si>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</si>
  <si>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</si>
  <si>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</si>
  <si>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</si>
  <si>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</si>
  <si>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</si>
  <si>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</si>
  <si>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</si>
  <si>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</si>
  <si>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</si>
  <si>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</si>
  <si>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</si>
  <si>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</si>
  <si>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</si>
  <si>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</si>
  <si>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</si>
  <si>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</si>
  <si>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</si>
  <si>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</si>
  <si>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</si>
  <si>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</si>
  <si>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</si>
  <si>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</si>
  <si>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</si>
  <si>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</si>
  <si>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</si>
  <si>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</si>
  <si>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</si>
  <si>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</si>
  <si>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</si>
  <si>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</si>
  <si>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</si>
  <si>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</si>
  <si>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</si>
  <si>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</si>
  <si>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</si>
  <si>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</si>
  <si>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</si>
  <si>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</si>
  <si>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</si>
  <si>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</si>
  <si>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</si>
  <si>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</si>
  <si>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</si>
  <si>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</si>
  <si>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</si>
  <si>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</si>
  <si>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</si>
  <si>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</si>
  <si>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</si>
  <si>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</si>
  <si>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</si>
  <si>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</si>
  <si>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</si>
  <si>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</si>
  <si>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</si>
  <si>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</si>
  <si>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</si>
  <si>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</si>
  <si>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</si>
  <si>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</si>
  <si>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</si>
  <si>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</si>
  <si>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</si>
  <si>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</si>
  <si>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</si>
  <si>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</si>
  <si>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</si>
  <si>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</si>
  <si>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</si>
  <si>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</si>
  <si>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</si>
  <si>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</si>
  <si>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</si>
  <si>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</si>
  <si>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</si>
  <si>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</si>
  <si>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</si>
  <si>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</si>
  <si>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</si>
  <si>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</si>
  <si>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</si>
  <si>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</si>
  <si>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</si>
  <si>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</si>
  <si>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</si>
  <si>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</si>
  <si>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</si>
  <si>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</si>
  <si>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</si>
  <si>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</si>
  <si>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</si>
  <si>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</si>
  <si>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</si>
  <si>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</si>
  <si>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</si>
  <si>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</si>
  <si>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</si>
  <si>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</si>
  <si>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</si>
  <si>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</si>
  <si>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</si>
  <si>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</si>
  <si>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</si>
  <si>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</si>
  <si>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</si>
  <si>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</si>
  <si>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</si>
  <si>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</si>
  <si>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</si>
  <si>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</si>
  <si>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</si>
  <si>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</si>
  <si>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</si>
  <si>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</si>
  <si>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</si>
  <si>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</si>
  <si>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</si>
  <si>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</si>
  <si>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</si>
  <si>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</si>
  <si>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</si>
  <si>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</si>
  <si>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</si>
  <si>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</si>
  <si>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</si>
  <si>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</si>
  <si>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</si>
  <si>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</si>
  <si>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</si>
  <si>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</si>
  <si>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</si>
  <si>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</si>
  <si>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</si>
  <si>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</si>
  <si>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</si>
  <si>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</si>
  <si>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</si>
  <si>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</si>
  <si>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</si>
  <si>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</si>
  <si>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</si>
  <si>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</si>
  <si>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</si>
  <si>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</si>
  <si>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</si>
  <si>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</si>
  <si>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</si>
  <si>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</si>
  <si>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</si>
  <si>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</si>
  <si>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</si>
  <si>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</si>
  <si>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</si>
  <si>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</si>
  <si>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</si>
  <si>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</si>
  <si>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</si>
  <si>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</si>
  <si>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</si>
  <si>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</si>
  <si>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</si>
  <si>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</si>
  <si>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</si>
  <si>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</si>
  <si>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</si>
  <si>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</si>
  <si>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</si>
  <si>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</si>
  <si>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</si>
  <si>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</si>
  <si>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</si>
  <si>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</si>
  <si>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</si>
  <si>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</si>
  <si>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</si>
  <si>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</si>
  <si>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</si>
  <si>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</si>
  <si>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</si>
  <si>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</si>
  <si>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</si>
  <si>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</si>
  <si>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</si>
  <si>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</si>
  <si>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</si>
  <si>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</si>
  <si>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</si>
  <si>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</si>
  <si>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</si>
  <si>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</si>
  <si>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</si>
  <si>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</si>
  <si>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</si>
  <si>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</si>
  <si>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</si>
  <si>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</si>
  <si>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</si>
  <si>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</si>
  <si>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</si>
  <si>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</si>
  <si>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</si>
  <si>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</si>
  <si>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</si>
  <si>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</si>
  <si>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</si>
  <si>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</si>
  <si>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</si>
  <si>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</si>
  <si>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</si>
  <si>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</si>
  <si>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</si>
  <si>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</si>
  <si>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</si>
  <si>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</si>
  <si>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</si>
  <si>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</si>
  <si>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</si>
  <si>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</si>
  <si>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</si>
  <si>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</si>
  <si>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</si>
  <si>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</si>
  <si>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</si>
  <si>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</si>
  <si>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</si>
  <si>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</si>
  <si>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</si>
  <si>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</si>
  <si>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</si>
  <si>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</si>
  <si>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</si>
  <si>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</si>
  <si>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</si>
  <si>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</si>
  <si>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</si>
  <si>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</si>
  <si>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</si>
  <si>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</si>
  <si>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</si>
  <si>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</si>
  <si>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</si>
  <si>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</si>
  <si>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</si>
  <si>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</si>
  <si>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</si>
  <si>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</si>
  <si>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</si>
  <si>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</si>
  <si>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</si>
  <si>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</si>
  <si>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</si>
  <si>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</si>
  <si>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</si>
  <si>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</si>
  <si>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</si>
  <si>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</si>
  <si>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</si>
  <si>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</si>
  <si>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</si>
  <si>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</si>
  <si>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</si>
  <si>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</si>
  <si>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</si>
  <si>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</si>
  <si>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</si>
  <si>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</si>
  <si>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</si>
  <si>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</si>
  <si>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</si>
  <si>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</si>
  <si>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</si>
  <si>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</si>
  <si>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</si>
  <si>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</si>
  <si>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</si>
  <si>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</si>
  <si>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</si>
  <si>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</si>
  <si>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</si>
  <si>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</si>
  <si>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</si>
  <si>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</si>
  <si>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</si>
  <si>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</si>
  <si>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</si>
  <si>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</si>
  <si>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</si>
  <si>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</si>
  <si>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</si>
  <si>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</si>
  <si>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</si>
  <si>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</si>
  <si>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</si>
  <si>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</si>
  <si>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</si>
  <si>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</si>
  <si>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</si>
  <si>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</si>
  <si>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</si>
  <si>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</si>
  <si>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</si>
  <si>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</si>
  <si>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</si>
  <si>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</si>
  <si>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</si>
  <si>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</si>
  <si>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</si>
  <si>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</si>
  <si>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</si>
  <si>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</si>
  <si>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</si>
  <si>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</si>
  <si>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</si>
  <si>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</si>
  <si>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</si>
  <si>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</si>
  <si>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</si>
  <si>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</si>
  <si>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</si>
  <si>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</si>
  <si>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</si>
  <si>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</si>
  <si>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</si>
  <si>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</si>
  <si>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</si>
  <si>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</si>
  <si>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</si>
  <si>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</si>
  <si>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</si>
  <si>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</si>
  <si>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</si>
  <si>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</si>
  <si>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</si>
  <si>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</si>
  <si>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</si>
  <si>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</si>
  <si>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</si>
  <si>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</si>
  <si>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</si>
  <si>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</si>
  <si>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</si>
  <si>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</si>
  <si>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</si>
  <si>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</si>
  <si>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</si>
  <si>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</si>
  <si>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</si>
  <si>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</si>
  <si>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</si>
  <si>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</si>
  <si>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</si>
  <si>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</si>
  <si>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</si>
  <si>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</si>
  <si>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</si>
  <si>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</si>
  <si>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</si>
  <si>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</si>
  <si>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</si>
  <si>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</si>
  <si>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</si>
  <si>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</si>
  <si>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</si>
  <si>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</si>
  <si>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</si>
  <si>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</si>
  <si>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</si>
  <si>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</si>
  <si>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</si>
  <si>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</si>
  <si>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</si>
  <si>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</si>
  <si>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</si>
  <si>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</si>
  <si>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</si>
  <si>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</si>
  <si>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</si>
  <si>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</si>
  <si>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</si>
  <si>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</si>
  <si>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</si>
  <si>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</si>
  <si>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</si>
  <si>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</si>
  <si>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</si>
  <si>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</si>
  <si>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</si>
  <si>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</si>
  <si>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</si>
  <si>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</si>
  <si>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</si>
  <si>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</si>
  <si>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</si>
  <si>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</si>
  <si>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</si>
  <si>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</si>
  <si>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</si>
  <si>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</si>
  <si>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</si>
  <si>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</si>
  <si>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</si>
  <si>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</si>
  <si>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</si>
  <si>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</si>
  <si>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</si>
  <si>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</si>
  <si>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</si>
  <si>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</si>
  <si>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</si>
  <si>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</si>
  <si>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</si>
  <si>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</si>
  <si>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</si>
  <si>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</si>
  <si>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</si>
  <si>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</si>
  <si>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</si>
  <si>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</si>
  <si>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</si>
  <si>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</si>
  <si>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</si>
  <si>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</si>
  <si>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</si>
  <si>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</si>
  <si>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</si>
  <si>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</si>
  <si>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</si>
  <si>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</si>
  <si>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</si>
  <si>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</si>
  <si>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</si>
  <si>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</si>
  <si>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</si>
  <si>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</si>
  <si>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</si>
  <si>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</si>
  <si>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</si>
  <si>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</si>
  <si>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</si>
  <si>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</si>
  <si>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</si>
  <si>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</si>
  <si>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</si>
  <si>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</si>
  <si>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</si>
  <si>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</si>
  <si>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</si>
  <si>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</si>
  <si>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</si>
  <si>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</si>
  <si>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</si>
  <si>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</si>
  <si>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</si>
  <si>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</si>
  <si>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</si>
  <si>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</si>
  <si>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</si>
  <si>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</si>
  <si>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</si>
  <si>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</si>
  <si>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</si>
  <si>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</si>
  <si>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</si>
  <si>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</si>
  <si>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</si>
  <si>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</si>
  <si>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</si>
  <si>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</si>
  <si>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</si>
  <si>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</si>
  <si>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</si>
  <si>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</si>
  <si>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</si>
  <si>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</si>
  <si>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</si>
  <si>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</si>
  <si>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</si>
  <si>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</si>
  <si>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</si>
  <si>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</si>
  <si>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</si>
  <si>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</si>
  <si>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</si>
  <si>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</si>
  <si>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</si>
  <si>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</si>
  <si>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</si>
  <si>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</si>
  <si>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</si>
  <si>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</si>
  <si>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</si>
  <si>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</si>
  <si>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</si>
  <si>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</si>
  <si>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</si>
  <si>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</si>
  <si>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</si>
  <si>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</si>
  <si>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</si>
  <si>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</si>
  <si>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</si>
  <si>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</si>
  <si>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</si>
  <si>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</si>
  <si>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</si>
  <si>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</si>
  <si>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</si>
  <si>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</si>
  <si>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</si>
  <si>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</si>
  <si>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</si>
  <si>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</si>
  <si>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</si>
  <si>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</si>
  <si>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</si>
  <si>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</si>
  <si>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</si>
  <si>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</si>
  <si>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</si>
  <si>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</si>
  <si>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</si>
  <si>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</si>
  <si>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</si>
  <si>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</si>
  <si>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</si>
  <si>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</si>
  <si>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</si>
  <si>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</si>
  <si>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</si>
  <si>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</si>
  <si>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</si>
  <si>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</si>
  <si>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</si>
  <si>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</si>
  <si>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</si>
  <si>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</si>
  <si>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</si>
  <si>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</si>
  <si>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</si>
  <si>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</si>
  <si>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</si>
  <si>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</si>
  <si>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</si>
  <si>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</si>
  <si>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</si>
  <si>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</si>
  <si>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</si>
  <si>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</si>
  <si>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</si>
  <si>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</si>
  <si>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</si>
  <si>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</si>
  <si>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</si>
  <si>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</si>
  <si>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</si>
  <si>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</si>
  <si>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</si>
  <si>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</si>
  <si>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</si>
  <si>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</si>
  <si>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</si>
  <si>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</si>
  <si>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</si>
  <si>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</si>
  <si>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</si>
  <si>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</si>
  <si>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</si>
  <si>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</si>
  <si>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</si>
  <si>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</si>
  <si>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</si>
  <si>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</si>
  <si>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</si>
  <si>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</si>
  <si>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</si>
  <si>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</si>
  <si>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</si>
  <si>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</si>
  <si>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</si>
  <si>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</si>
  <si>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</si>
  <si>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</si>
  <si>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</si>
  <si>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</si>
  <si>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</si>
  <si>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</si>
  <si>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</si>
  <si>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</si>
  <si>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</si>
  <si>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</si>
  <si>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</si>
  <si>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</si>
  <si>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</si>
  <si>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</si>
  <si>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</si>
  <si>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</si>
  <si>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</si>
  <si>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</si>
  <si>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</si>
  <si>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</si>
  <si>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</si>
  <si>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</si>
  <si>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</si>
  <si>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</si>
  <si>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</si>
  <si>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</si>
  <si>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</si>
  <si>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</si>
  <si>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</si>
  <si>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</si>
  <si>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</si>
  <si>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</si>
  <si>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</si>
  <si>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</si>
  <si>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</si>
  <si>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</si>
  <si>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</si>
  <si>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</si>
  <si>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</si>
  <si>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</si>
  <si>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</si>
  <si>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</si>
  <si>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</si>
  <si>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</si>
  <si>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</si>
  <si>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</si>
  <si>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</si>
  <si>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</si>
  <si>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</si>
  <si>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</si>
  <si>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</si>
  <si>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</si>
  <si>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</si>
  <si>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</si>
  <si>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</si>
  <si>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</si>
  <si>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</si>
  <si>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</si>
  <si>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</si>
  <si>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</si>
  <si>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</si>
  <si>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</si>
  <si>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</si>
  <si>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</si>
  <si>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</si>
  <si>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</si>
  <si>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</si>
  <si>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</si>
  <si>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</si>
  <si>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</si>
  <si>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</si>
  <si>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</si>
  <si>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</si>
  <si>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</si>
  <si>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</si>
  <si>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</si>
  <si>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</si>
  <si>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</si>
  <si>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</si>
  <si>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</si>
  <si>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</si>
  <si>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</si>
  <si>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</si>
  <si>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</si>
  <si>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</si>
  <si>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</si>
  <si>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</si>
  <si>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</si>
  <si>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</si>
  <si>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</si>
  <si>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</si>
  <si>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</si>
  <si>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</si>
  <si>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</si>
  <si>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</si>
  <si>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</si>
  <si>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</si>
  <si>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</si>
  <si>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</si>
  <si>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</si>
  <si>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</si>
  <si>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</si>
  <si>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</si>
  <si>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</si>
  <si>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</si>
  <si>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</si>
  <si>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</si>
  <si>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</si>
  <si>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</si>
  <si>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</si>
  <si>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</si>
  <si>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</si>
  <si>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</si>
  <si>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</si>
  <si>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</si>
  <si>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</si>
  <si>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</si>
  <si>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</si>
  <si>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</si>
  <si>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</si>
  <si>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</si>
  <si>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</si>
  <si>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</si>
  <si>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</si>
  <si>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</si>
  <si>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</si>
  <si>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</si>
  <si>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</si>
  <si>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</si>
  <si>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</si>
  <si>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</si>
  <si>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</si>
  <si>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</si>
  <si>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</si>
  <si>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</si>
  <si>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</si>
  <si>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</si>
  <si>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</si>
  <si>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</si>
  <si>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</si>
  <si>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</si>
  <si>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</si>
  <si>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</si>
  <si>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</si>
  <si>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</si>
  <si>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</si>
  <si>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</si>
  <si>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</si>
  <si>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</si>
  <si>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</si>
  <si>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</si>
  <si>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</si>
  <si>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</si>
  <si>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</si>
  <si>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</si>
  <si>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</si>
  <si>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</si>
  <si>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</si>
  <si>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</si>
  <si>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</si>
  <si>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</si>
  <si>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</si>
  <si>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</si>
  <si>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</si>
  <si>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</si>
  <si>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</si>
  <si>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</si>
  <si>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</si>
  <si>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</si>
  <si>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</si>
  <si>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</si>
  <si>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</si>
  <si>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</si>
  <si>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</si>
  <si>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</si>
  <si>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</si>
  <si>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</si>
  <si>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</si>
  <si>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</si>
  <si>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</si>
  <si>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</si>
  <si>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</si>
  <si>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</si>
  <si>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</si>
  <si>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</si>
  <si>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</si>
  <si>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</si>
  <si>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</si>
  <si>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</si>
  <si>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</si>
  <si>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</si>
  <si>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</si>
  <si>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</si>
  <si>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</si>
  <si>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</si>
  <si>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</si>
  <si>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</si>
  <si>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</si>
  <si>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</si>
  <si>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</si>
  <si>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</si>
  <si>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</si>
  <si>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</si>
  <si>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</si>
  <si>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</si>
  <si>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</si>
  <si>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</si>
  <si>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</si>
  <si>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</si>
  <si>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</si>
  <si>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</si>
  <si>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</si>
  <si>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</si>
  <si>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</si>
  <si>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</si>
  <si>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</si>
  <si>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</si>
  <si>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</si>
  <si>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</si>
  <si>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</si>
  <si>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</si>
  <si>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</si>
  <si>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</si>
  <si>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</si>
  <si>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</si>
  <si>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</si>
  <si>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No PCM</t>
  </si>
  <si>
    <t>EM team on the way need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</si>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</sst>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32" dataDxfId="31" headerRowBorderDxfId="29" tableBorderDxfId="30" totalsRowBorderDxfId="28">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304.54268252314796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1.087994791661913</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4.8098958330228925E-2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45967.491108217589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45967.491108217589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45967.491108217589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45967.491108217589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45967.491108217589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45967.491108217589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45967.491108217589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45967.491108217589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45967.491108217589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45967.491108217589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45967.491108217589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45967.491108217589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45967.491108217589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45967.491108217589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45967.491108217589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45967.491108217589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45967.491108217589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45967.491108217589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45967.491108217589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45967.491108217589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45967.491108217589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45967.491108217589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45967.491108217589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45967.491108217589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45967.491108217589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45967.491108217589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45967.491108217589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45967.491108217589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45967.491108217589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45967.491108217589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45967.491108217589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45967.491108217589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45967.491108217589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45967.491108217589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45967.491108217589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45967.491108217589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45967.491108217589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45967.491108217589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45967.491108217589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45967.491108217589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45967.491108217589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45967.491108217589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45967.491108217589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45967.491108217589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45967.491108217589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45967.491108217589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45967.491108217589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45967.491108217589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45967.491108217589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45967.491108217589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45967.491108217589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45967.491108217589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45967.491108217589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45967.491108217589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45967.491108217589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45967.491108217589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45967.491108217589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45967.491108217589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45967.491108217589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45967.491108217589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45967.491108217589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45967.491108217589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45967.491108217589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45967.491108217589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45967.491108217589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45967.491108217589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45967.491108217589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45967.491108217589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45967.491108217589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45967.491108217589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45967.491108217589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45967.491108217589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45967.491108217589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45967.491108217589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45967.491108217589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45967.491108217589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45967.491108217589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45967.491108217589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45967.491108217589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45967.491108217589</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45967.491108217589</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45967.491108217589</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45967.491108217589</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B36FAF9E-F769-4745-A1BD-062D9CA814B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142.49127048611263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39109</v>
      </c>
      <c r="B4" s="18" t="str">
        <f>IFERROR(VLOOKUP(D4,DB!A:K,11,0),"")</f>
        <v>R2</v>
      </c>
      <c r="C4" s="18">
        <v>1</v>
      </c>
      <c r="D4" s="18" t="s">
        <v>39110</v>
      </c>
      <c r="E4" s="103" t="s">
        <v>39021</v>
      </c>
      <c r="F4" s="104">
        <v>45967.485706018517</v>
      </c>
      <c r="G4" s="105">
        <f ca="1">IFERROR(NOW()-F4,"-")</f>
        <v>5.4021990727051161E-3</v>
      </c>
      <c r="H4" s="162" t="s">
        <v>39111</v>
      </c>
      <c r="I4" s="18" t="str">
        <f>IFERROR(VLOOKUP(D4,DB!A:F,6,0),"")</f>
        <v>Generator-DG</v>
      </c>
      <c r="J4" s="18" t="str">
        <f>IFERROR(VLOOKUP(D4,DB!A:G,7,0),"")</f>
        <v>Weak</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45967.491108217589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45967.491108217589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45967.491108217589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45967.491108217589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45967.491108217589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45967.491108217589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45967.491108217589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45967.491108217589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45967.491108217589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45967.491108217589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45967.491108217589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45967.491108217589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45967.491108217589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45967.491108217589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45967.491108217589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45967.491108217589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45967.491108217589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45967.491108217589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45967.491108217589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45967.491108217589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45967.491108217589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45967.491108217589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45967.491108217589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45967.491108217589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45967.491108217589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45967.491108217589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45967.491108217589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45967.491108217589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45967.491108217589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45967.491108217589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45967.491108217589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45967.491108217589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45967.491108217589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45967.491108217589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45967.491108217589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45967.491108217589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45967.491108217589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45967.491108217589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45967.491108217589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45967.491108217589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45967.491108217589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45967.491108217589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45967.491108217589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45967.491108217589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45967.491108217589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45967.491108217589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45967.491108217589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45967.491108217589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45967.491108217589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45967.491108217589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45967.491108217589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45967.491108217589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45967.491108217589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45967.491108217589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45967.491108217589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45967.491108217589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45967.491108217589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45967.491108217589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45967.491108217589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45967.491108217589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45967.491108217589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45967.491108217589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45967.491108217589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45967.491108217589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45967.491108217589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45967.491108217589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45967.491108217589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45967.491108217589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45967.491108217589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45967.491108217589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45967.491108217589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45967.491108217589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45967.491108217589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45967.491108217589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45967.491108217589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45967.491108217589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45967.491108217589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45967.491108217589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45967.491108217589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45967.491108217589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45967.491108217589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45967.491108217589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45967.491108217589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45967.491108217589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45967.491108217589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45967.491108217589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45967.491108217589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45967.491108449074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45967.491108449074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45967.491108449074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45967.491108449074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45967.491108449074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45967.491108449074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45967.491108449074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45967.491108449074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45967.491108449074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45967.491108449074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45967.491108449074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45967.491108449074</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45967.491108449074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45967.491108449074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45967.491108449074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45967.491108449074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45967.491108449074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45967.491108449074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45967.491108449074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45967.491108449074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45967.491108449074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45967.491108449074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45967.491108449074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45967.491108449074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45967.491108449074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45967.491108449074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45967.491108449074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45967.491108449074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45967.491108449074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45967.491108449074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45967.491108449074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45967.491108449074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45967.491108449074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45967.491108449074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45967.491108449074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45967.491108449074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45967.491108449074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45967.491108449074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45967.491108449074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45967.491108449074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45967.491108449074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45967.491108449074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45967.491108449074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45967.491108449074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45967.491108449074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45967.491108449074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45967.491108449074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45967.491108449074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45967.491108449074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45967.491108449074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45967.491108449074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45967.491108449074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45967.491108449074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45967.491108449074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45967.491108449074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45967.491108449074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45967.491108449074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45967.491108449074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45967.491108449074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45967.491108449074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45967.491108449074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45967.491108449074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45967.491108449074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45967.491108449074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45967.491108449074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45967.491108449074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45967.491108449074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45967.491108449074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45967.491108449074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45967.491108449074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45967.491108449074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45967.491108449074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45967.491108449074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45967.491108449074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45967.491108449074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45967.491108449074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45967.491108449074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45967.491108449074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45967.491108449074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45967.491108449074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45967.491108449074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45967.491108449074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45967.491108449074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45967.491108449074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45967.491108449074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45967.491108449074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45967.491108449074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45967.491108449074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45967.491108449074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45967.491108449074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45967.491108449074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45967.491108449074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45967.491108449074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45967.491108449074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45967.491108449074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45967.491108449074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45967.491108449074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45967.491108449074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45967.491108449074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45967.491108449074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45967.491108449074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45967.491108449074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45967.491108449074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45967.491108449074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45967.491108449074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45967.491108449074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45967.491108449074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45967.491108449074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45967.491108449074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45967.491108449074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45967.491108449074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45967.491108449074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45967.491108449074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45967.491108449074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45967.491108449074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45967.491108449074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45967.491108449074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45967.491108449074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45967.491108449074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45967.491108449074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45967.491108449074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45967.491108449074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45967.491108449074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45967.491108449074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45967.491108449074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45967.491108449074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45967.491108449074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45967.491108449074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45967.491108449074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45967.491108449074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45967.491108449074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45967.491108449074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45967.491108449074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45967.491108449074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45967.491108449074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45967.491108449074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45967.491108449074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45967.491108449074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45967.491108449074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45967.491108449074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45967.491108449074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45967.491108449074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45967.491108449074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45967.491108449074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45967.491108449074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45967.491108449074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45967.491108449074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45967.491108449074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45967.491108449074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45967.491108449074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45967.491108449074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45967.491108449074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45967.491108449074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45967.491108449074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45967.491108449074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45967.491108449074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45967.491108449074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45967.491108449074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45967.491108449074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45967.491108449074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45967.491108449074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45967.491108449074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45967.491108449074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45967.491108449074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45967.491108449074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45967.491108449074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45967.491108449074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45967.491108449074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45967.491108449074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45967.491108449074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45967.491108449074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45967.491108449074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45967.491108449074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45967.491108449074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45967.491108449074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45967.491108449074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45967.491108449074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45967.491108449074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45967.491108449074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45967.491108449074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45967.491108449074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45967.491108449074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45967.491108449074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45967.491108449074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45967.491108449074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45967.491108449074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45967.491108449074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45967.491108449074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45967.491108449074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45967.491108449074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45967.491108449074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45967.491108449074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45967.491108449074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45967.491108449074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45967.491108449074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45967.491108449074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45967.491108449074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45967.491108449074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45967.491108449074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45967.491108449074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45967.491108449074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45967.491108449074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45967.491108449074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45967.491108449074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45967.491108449074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45967.491108449074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45967.491108449074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45967.491108449074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45967.491108449074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45967.491108449074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45967.491108449074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45967.491108449074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45967.491108449074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45967.491108449074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45967.491108449074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45967.491108449074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45967.491108449074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45967.491108449074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45967.491108449074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45967.491108449074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45967.491108449074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45967.491108449074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45967.491108449074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45967.491108449074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45967.491108449074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45967.491108449074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45967.491108449074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45967.491108449074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45967.491108449074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45967.491108449074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45967.491108449074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45967.491108449074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45967.491108449074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45967.491108449074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45967.491108449074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45967.491108449074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45967.491108449074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45967.491108449074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45967.491108449074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45967.491108449074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45967.491108449074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45967.491108449074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45967.491108449074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45967.491108449074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45967.491108449074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45967.491108449074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45967.491108449074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45967.491108449074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45967.491108449074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45967.491108449074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45967.491108449074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45967.491108449074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45967.491108449074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45967.491108449074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45967.491108449074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45967.491108449074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45967.491108449074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45967.491108449074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45967.491108449074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45967.491108449074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45967.491108449074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45967.491108449074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45967.491108449074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45967.491108449074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45967.491108449074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45967.491108449074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45967.491108449074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45967.491108449074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45967.491108449074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45967.491108449074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45967.491108449074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45967.491108449074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45967.491108449074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45967.491108449074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45967.491108449074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45967.491108449074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45967.491108449074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45967.491108449074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45967.491108449074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45967.491108449074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45967.491108449074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45967.491108449074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45967.491108449074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45967.491108449074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45967.491108449074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45967.491108449074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45967.491108449074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45967.491108449074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45967.491108449074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45967.491108449074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45967.491108449074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45967.491108449074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45967.491108449074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45967.491108449074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45967.491108449074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45967.491108449074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45967.491108449074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45967.491108449074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45967.491108449074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45967.491108449074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45967.491108449074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45967.491108449074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45967.491108449074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45967.491108449074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45967.491108449074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45967.491108449074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45967.491108449074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45967.491108449074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45967.491108449074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45967.491108449074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45967.491108449074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45967.491108449074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45967.491108449074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45967.491108449074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45967.491108449074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45967.491108449074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45967.491108449074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45967.491108449074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45967.491108449074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45967.491108449074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45967.491108449074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45967.491108449074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45967.491108449074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45967.491108449074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45967.491108449074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45967.491108449074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45967.491108449074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45967.491108449074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45967.491108449074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45967.491108449074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45967.491108449074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45967.491108449074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45967.491108449074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45967.491108449074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45967.491108449074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45967.491108449074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45967.491108449074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45967.491108449074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45967.491108449074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45967.491108449074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45967.491108449074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45967.491108449074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45967.491108449074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45967.491108449074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45967.491108449074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45967.491108449074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45967.491108449074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45967.491108449074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45967.491108449074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45967.491108449074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45967.491108449074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45967.491108449074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45967.491108449074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45967.491108449074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45967.491108449074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45967.491108449074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45967.491108449074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45967.491108449074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45967.491108449074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45967.491108449074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45967.491108449074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45967.491108449074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45967.491108449074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45967.491108449074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45967.491108449074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45967.491108449074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45967.491108449074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45967.491108449074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45967.491108449074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45967.491108449074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45967.491108449074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45967.491108449074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45967.491108449074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45967.491108449074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45967.491108449074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45967.491108449074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45967.491108449074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45967.491108449074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45967.491108449074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45967.491108449074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45967.491108449074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45967.491108449074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45967.491108449074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45967.491108449074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45967.491108449074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45967.491108449074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45967.491108449074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45967.491108449074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45967.491108449074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45967.491108449074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45967.491108449074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45967.491108449074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45967.491108449074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45967.491108449074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45967.491108449074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45967.491108449074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45967.491108449074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45967.491108449074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45967.491108449074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45967.491108449074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45967.491108449074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45967.491108449074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45967.491108449074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45967.491108449074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45967.491108449074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45967.491108449074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45967.491108449074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45967.491108449074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45967.491108449074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45967.491108449074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45967.491108449074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45967.491108449074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45967.491108449074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45967.491108449074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45967.491108449074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45967.491108449074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45967.491108449074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45967.491108449074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45967.491108449074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45967.491108449074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45967.491108449074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45967.491108449074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45967.491108449074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45967.491108449074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45967.491108449074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45967.491108449074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45967.491108449074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45967.491108449074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45967.491108449074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45967.491108449074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45967.491108449074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45967.491108449074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45967.491108449074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45967.491108449074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45967.491108449074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45967.491108449074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45967.491108449074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45967.491108449074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45967.491108449074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45967.491108449074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45967.491108449074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45967.491108449074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45967.491108449074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45967.491108449074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45967.491108449074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45967.491108449074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45967.491108449074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45967.491108449074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45967.491108449074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45967.491108449074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45967.491108449074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45967.491108449074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45967.491108449074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45967.491108449074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45967.491108449074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45967.491108449074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45967.491108449074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45967.491108449074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45967.491108449074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45967.491108449074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45967.491108449074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45967.491108449074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45967.491108449074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45967.491108449074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45967.491108449074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45967.491108449074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45967.491108449074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45967.491108449074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45967.491108449074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45967.491108449074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45967.491108449074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45967.491108449074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45967.491108449074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45967.491108449074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45967.491108449074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45967.491108449074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45967.491108449074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45967.491108449074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45967.491108449074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45967.491108449074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45967.491108449074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45967.491108449074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45967.491108449074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45967.491108449074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45967.491108449074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45967.491108449074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45967.491108449074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45967.491108449074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45967.491108449074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45967.491108449074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45967.491108449074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45967.491108449074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45967.491108449074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45967.491108449074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45967.491108449074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45967.491108449074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45967.491108449074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45967.491108449074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45967.491108449074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45967.491108449074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45967.491108449074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45967.491108449074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45967.491108449074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45967.491108449074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45967.491108449074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45967.491108449074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45967.491108449074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45967.491108449074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45967.491108449074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45967.491108449074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45967.491108449074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45967.491108449074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45967.491108449074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45967.491108449074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45967.491108449074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45967.491108449074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45967.491108449074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45967.491108449074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45967.491108449074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45967.491108449074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45967.491108449074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45967.491108449074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45967.491108449074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45967.491108449074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45967.491108449074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45967.491108449074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45967.491108449074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45967.491108449074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45967.491108449074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45967.491108449074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45967.491108449074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45967.491108449074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45967.491108449074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45967.491108449074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45967.491108449074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45967.491108449074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45967.491108449074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45967.491108449074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45967.491108449074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45967.491108449074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45967.491108449074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45967.491108449074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45967.491108449074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45967.491108449074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45967.491108449074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45967.491108449074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45967.491108449074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45967.491108449074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45967.491108449074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45967.491108449074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45967.491108449074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45967.491108449074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45967.491108449074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45967.491108449074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45967.491108449074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45967.491108449074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45967.491108449074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45967.491108449074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45967.491108449074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45967.491108449074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45967.491108449074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45967.491108449074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45967.491108449074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45967.491108449074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45967.491108449074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45967.491108449074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45967.491108449074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45967.491108449074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45967.491108449074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45967.491108449074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45967.491108449074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45967.491108449074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45967.491108449074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45967.491108449074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45967.491108449074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45967.491108449074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45967.491108449074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45967.491108449074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45967.491108449074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45967.491108449074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45967.491108449074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45967.491108449074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45967.491108449074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45967.491108449074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45967.491108449074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45967.491108449074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45967.491108449074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45967.491108449074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45967.491108449074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45967.491108449074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45967.491108449074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45967.491108449074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45967.491108449074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45967.491108449074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45967.491108449074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45967.491108449074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45967.491108449074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45967.491108449074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45967.491108449074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45967.491108449074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45967.491108449074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45967.491108449074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45967.491108449074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45967.491108449074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45967.491108449074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45967.491108449074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45967.491108449074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45967.491108449074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45967.491108449074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45967.491108449074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45967.491108449074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45967.491108449074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45967.491108449074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45967.491108449074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45967.491108449074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45967.491108449074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45967.491108449074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45967.491108449074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45967.491108449074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45967.491108449074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45967.491108449074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45967.491108449074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45967.491108449074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45967.491108449074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45967.491108449074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45967.491108449074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45967.491108449074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45967.491108449074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45967.491108449074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45967.491108449074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45967.491108449074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45967.491108449074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45967.491108449074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45967.491108449074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45967.491108449074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45967.491108449074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45967.491108449074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45967.491108449074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45967.491108449074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45967.491108449074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45967.491108449074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45967.491108449074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45967.491108449074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45967.491108449074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45967.491108449074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45967.491108449074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45967.491108449074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45967.491108449074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45967.491108449074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45967.491108449074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45967.491108449074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45967.491108449074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45967.491108449074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45967.491108449074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45967.491108449074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45967.491108449074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45967.491108449074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45967.491108449074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45967.491108449074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45967.491108449074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45967.491108449074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45967.491108449074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45967.491108449074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45967.491108449074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45967.491108449074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45967.491108449074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45967.491108449074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45967.491108449074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45967.491108449074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45967.491108449074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45967.491108449074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45967.491108449074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45967.491108449074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45967.491108449074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45967.491108449074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45967.491108449074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45967.491108449074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45967.491108449074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45967.491108449074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45967.491108449074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45967.491108449074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45967.491108449074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45967.491108449074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45967.491108449074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45967.491108449074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45967.491108449074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45967.491108449074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45967.491108449074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45967.491108449074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45967.491108449074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45967.491108449074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45967.491108449074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45967.491108449074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45967.491108449074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45967.491108449074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45967.491108449074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45967.491108449074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45967.491108449074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45967.491108449074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45967.491108449074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45967.491108449074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45967.491108449074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45967.491108449074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45967.491108449074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45967.491108449074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45967.491108449074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45967.491108449074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45967.491108449074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45967.491108449074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45967.491108449074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45967.491108449074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45967.491108449074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45967.491108449074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45967.491108449074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45967.491108449074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45967.491108449074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45967.491108449074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45967.491108449074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45967.491108449074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45967.491108449074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45967.491108449074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45967.491108449074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45967.491108449074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45967.491108449074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45967.491108449074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45967.491108449074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45967.491108449074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45967.491108449074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45967.491108449074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45967.491108449074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45967.491108449074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45967.491108449074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45967.491108449074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45967.491108449074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45967.491108449074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45967.491108449074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45967.491108449074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45967.491108449074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45967.491108449074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45967.491108449074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45967.491108449074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45967.491108449074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45967.491108449074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45967.491108449074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45967.491108449074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45967.491108449074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45967.491108449074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45967.491108449074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45967.491108449074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45967.491108449074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45967.491108449074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45967.491108449074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45967.491108449074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45967.491108449074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45967.491108449074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45967.491108449074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45967.491108449074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45967.491108449074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45967.491108449074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45967.491108449074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45967.491108449074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45967.491108449074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45967.491108449074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45967.491108449074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45967.491108449074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45967.491108449074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45967.491108449074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45967.491108449074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45967.491108449074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45967.491108449074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45967.491108449074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45967.491108449074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45967.491108449074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45967.491108449074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45967.491108449074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45967.491108449074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45967.491108449074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45967.491108449074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45967.491108449074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45967.491108449074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45967.491108449074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45967.491108449074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45967.491108449074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45967.491108449074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45967.491108449074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45967.491108449074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45967.491108449074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45967.491108449074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45967.491108449074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45967.491108449074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45967.491108449074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45967.491108449074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45967.491108449074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45967.491108449074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45967.491108449074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45967.491108449074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45967.491108449074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45967.491108449074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45967.491108449074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45967.491108449074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45967.491108449074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45967.491108449074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45967.491108449074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45967.491108449074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45967.491108449074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45967.491108449074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45967.491108449074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45967.491108449074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45967.491108449074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45967.491108449074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45967.491108449074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45967.491108449074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45967.491108449074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45967.491108449074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45967.491108449074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45967.491108449074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45967.491108449074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45967.491108449074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45967.491108449074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45967.491108449074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45967.491108449074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45967.491108449074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45967.491108449074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45967.491108449074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45967.491108449074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45967.491108449074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45967.491108449074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45967.491108449074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45967.491108449074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45967.491108449074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45967.491108449074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45967.491108449074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45967.491108449074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45967.491108449074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45967.491108449074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45967.491108449074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45967.491108449074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45967.491108449074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45967.491108449074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45967.491108449074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45967.491108449074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45967.491108449074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45967.491108449074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45967.491108449074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45967.491108449074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45967.491108449074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45967.491108449074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45967.491108449074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45967.491108449074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45967.491108449074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45967.491108449074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45967.491108449074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45967.491108449074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45967.491108449074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45967.491108449074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45967.491108449074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45967.491108449074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45967.491108449074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45967.491108449074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45967.491108449074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45967.491108449074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45967.491108449074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45967.491108449074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45967.491108449074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45967.491108449074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45967.491108449074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45967.491108449074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45967.491108449074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45967.491108449074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45967.491108449074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45967.491108449074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45967.491108449074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45967.491108449074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45967.491108449074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45967.491108449074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45967.491108449074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45967.491108449074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45967.491108449074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45967.491108449074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45967.491108449074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45967.491108449074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45967.491108449074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45967.491108449074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45967.491108449074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45967.491108449074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45967.491108449074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45967.491108449074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45967.491108449074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45967.491108449074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45967.491108449074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45967.491108449074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45967.491108449074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45967.491108449074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45967.491108449074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45967.491108449074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45967.491108449074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45967.491108449074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45967.491108449074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45967.491108449074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45967.491108449074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45967.491108449074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45967.491108449074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45967.491108449074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45967.491108449074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45967.491108449074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45967.491108449074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45967.491108449074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45967.491108449074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45967.491108449074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45967.491108449074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45967.491108449074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45967.491108449074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45967.491108449074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45967.491108449074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45967.491108449074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45967.491108449074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45967.491108449074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45967.491108449074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45967.491108449074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45967.491108449074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45967.491108449074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45967.491108449074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45967.491108449074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45967.491108449074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45967.491108449074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45967.491108449074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45967.491108449074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45967.491108449074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45967.491108449074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45967.491108449074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45967.491108449074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45967.491108449074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45967.491108449074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45967.491108449074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45967.491108449074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45967.491108449074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45967.491108449074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45967.491108449074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45967.491108449074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45967.491108449074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45967.491108449074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45967.491108449074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45967.491108449074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45967.491108449074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45967.491108449074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45967.491108449074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45967.491108449074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45967.491108449074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45967.491108449074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45967.491108449074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45967.491108449074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45967.491108449074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45967.491108449074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45967.491108449074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45967.491108449074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45967.491108449074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45967.491108449074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45967.491108449074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45967.491108449074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45967.491108449074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45967.491108449074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45967.491108449074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45967.491108449074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45967.491108449074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45967.491108449074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45967.491108449074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45967.491108449074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45967.491108449074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45967.491108449074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45967.491108449074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45967.491108449074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45967.491108449074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45967.491108449074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45967.491108449074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45967.491108449074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45967.491108449074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45967.491108449074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45967.491108449074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45967.491108449074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45967.491108449074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45967.491108449074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45967.491108449074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45967.491108449074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45967.491108449074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45967.491108449074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45967.491108449074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45967.491108449074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45967.491108449074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45967.491108449074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45967.491108449074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45967.491108449074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45967.491108449074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45967.491108449074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45967.491108449074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45967.491108449074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45967.491108449074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45967.491108449074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45967.491108449074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45967.491108449074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45967.491108449074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45967.491108449074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45967.491108449074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45967.491108449074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45967.491108449074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45967.491108449074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45967.491108449074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45967.491108449074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45967.491108449074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45967.491108449074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45967.491108449074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45967.491108449074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45967.491108449074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45967.491108449074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45967.491108449074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45967.491108449074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45967.491108449074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45967.491108449074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45967.491108449074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45967.491108449074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45967.491108449074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45967.491108449074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45967.491108449074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45967.491108449074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45967.491108449074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45967.491108449074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45967.491108449074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45967.491108449074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45967.491108449074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45967.491108449074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45967.491108449074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45967.491108449074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45967.491108449074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45967.491108449074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45967.491108449074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45967.491108449074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45967.491108449074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45967.491108449074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45967.491108449074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45967.491108449074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45967.491108449074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45967.491108449074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45967.491108449074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45967.491108449074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45967.491108449074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45967.491108449074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45967.491108449074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45967.491108449074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45967.491108449074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45967.491108449074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45967.491108449074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45967.491108449074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45967.491108449074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45967.491108449074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45967.491108449074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45967.491108449074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45967.491108449074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45967.491108449074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45967.491108449074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45967.491108449074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45967.491108449074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45967.491108449074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45967.491108449074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45967.491108449074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264.01039062499331</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4</v>
      </c>
      <c r="D3" s="92" t="s">
        <v>36675</v>
      </c>
      <c r="E3" s="95" t="s">
        <v>39021</v>
      </c>
      <c r="F3" s="112">
        <v>45967.395231481481</v>
      </c>
      <c r="G3" s="113">
        <f ca="1">IFERROR(NOW()-F3,"")</f>
        <v>9.5876967592630535E-2</v>
      </c>
      <c r="H3" s="112">
        <v>45967.385509259257</v>
      </c>
      <c r="I3" s="108" t="str">
        <f>IFERROR(VLOOKUP(D3,DB!A:F,6,0),"")</f>
        <v>SCECO</v>
      </c>
      <c r="J3" s="108" t="str">
        <f>IFERROR(VLOOKUP(D3,DB!A:G,7,0),"")</f>
        <v>Vandalized</v>
      </c>
      <c r="K3" s="114" t="s">
        <v>39118</v>
      </c>
      <c r="L3" s="110" t="str">
        <f>IFERROR(VLOOKUP(D3,DB!A:I,9,0),"")</f>
        <v>Latis</v>
      </c>
    </row>
    <row r="4" spans="1:16" ht="15" customHeight="1">
      <c r="A4" s="108" t="s">
        <v>39119</v>
      </c>
      <c r="B4" s="108" t="str">
        <f>IFERROR(VLOOKUP(D4,DB!A:K,11,0),"")</f>
        <v>R4</v>
      </c>
      <c r="C4" s="109">
        <v>1</v>
      </c>
      <c r="D4" s="92" t="s">
        <v>36063</v>
      </c>
      <c r="E4" s="95" t="s">
        <v>39021</v>
      </c>
      <c r="F4" s="112">
        <v>45967.424571759257</v>
      </c>
      <c r="G4" s="113">
        <f ca="1">IFERROR(NOW()-F4,"")</f>
        <v>6.6536689817439765E-2</v>
      </c>
      <c r="H4" s="112">
        <v>45967.416932870372</v>
      </c>
      <c r="I4" s="108" t="str">
        <f>IFERROR(VLOOKUP(D4,DB!A:F,6,0),"")</f>
        <v>SCECO</v>
      </c>
      <c r="J4" s="108" t="str">
        <f>IFERROR(VLOOKUP(D4,DB!A:G,7,0),"")</f>
        <v>No BB Shifted</v>
      </c>
      <c r="K4" s="114" t="s">
        <v>39120</v>
      </c>
      <c r="L4" s="110" t="str">
        <f>IFERROR(VLOOKUP(D4,DB!A:I,9,0),"")</f>
        <v>Latis</v>
      </c>
    </row>
    <row r="5" spans="1:16" ht="15" customHeight="1">
      <c r="A5" s="108" t="s">
        <v>39121</v>
      </c>
      <c r="B5" s="108" t="str">
        <f>IFERROR(VLOOKUP(D5,DB!A:K,11,0),"")</f>
        <v>R4</v>
      </c>
      <c r="C5" s="109">
        <v>1</v>
      </c>
      <c r="D5" s="92" t="s">
        <v>36467</v>
      </c>
      <c r="E5" s="95" t="s">
        <v>39021</v>
      </c>
      <c r="F5" s="112">
        <v>45967.4218287037</v>
      </c>
      <c r="G5" s="113">
        <f ca="1">IFERROR(NOW()-F5,"")</f>
        <v>6.927974537393311E-2</v>
      </c>
      <c r="H5" s="112">
        <v>45967.4218287037</v>
      </c>
      <c r="I5" s="108" t="str">
        <f>IFERROR(VLOOKUP(D5,DB!A:F,6,0),"")</f>
        <v>Generator-SG</v>
      </c>
      <c r="J5" s="108" t="str">
        <f>IFERROR(VLOOKUP(D5,DB!A:G,7,0),"")</f>
        <v>Dead</v>
      </c>
      <c r="K5" s="114" t="s">
        <v>39122</v>
      </c>
      <c r="L5" s="110" t="str">
        <f>IFERROR(VLOOKUP(D5,DB!A:I,9,0),"")</f>
        <v>Latis</v>
      </c>
    </row>
    <row r="6" spans="1:16" ht="15" customHeight="1">
      <c r="A6" s="108"/>
      <c r="B6" s="108" t="str">
        <f>IFERROR(VLOOKUP(D6,DB!A:K,11,0),"")</f>
        <v/>
      </c>
      <c r="C6" s="109"/>
      <c r="D6" s="92"/>
      <c r="E6" s="95"/>
      <c r="F6" s="112"/>
      <c r="G6" s="113">
        <f ca="1">IFERROR(NOW()-F6,"")</f>
        <v>45967.491108449074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45967.491108449074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45967.491108449074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45967.491108449074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45967.491108449074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45967.491108449074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45967.491108449074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45967.491108449074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45967.491108449074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45967.491108449074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45967.491108449074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45967.491108449074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45967.491108449074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45967.491108449074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45967.491108449074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45967.491108449074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45967.491108449074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45967.491108449074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45967.491108449074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45967.491108449074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45967.491108449074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45967.491108449074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45967.491108449074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45967.491108449074</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45967.491108449074</v>
      </c>
      <c r="H30" s="112"/>
      <c r="I30" s="108" t="str">
        <f>IFERROR(VLOOKUP(D30,DB!A:F,6,0),"")</f>
        <v/>
      </c>
      <c r="J30" s="108" t="str">
        <f>IFERROR(VLOOKUP(D30,DB!A:G,7,0),"")</f>
        <v/>
      </c>
      <c r="K30" s="114"/>
      <c r="L30" s="110" t="str">
        <f>IFERROR(VLOOKUP(D30,DB!A:I,9,0),"")</f>
        <v/>
      </c>
    </row>
    <row r="31" spans="1:12" ht="15" customHeight="1">
      <c r="A31" s="115"/>
      <c r="B31" s="115" t="str">
        <f>IFERROR(VLOOKUP(D31,DB!A:K,11,0),"")</f>
        <v/>
      </c>
      <c r="C31" s="116"/>
      <c r="D31" s="117"/>
      <c r="E31" s="118"/>
      <c r="F31" s="119"/>
      <c r="G31" s="120">
        <f ca="1">IFERROR(NOW()-F31,"")</f>
        <v>45967.491108449074</v>
      </c>
      <c r="H31" s="119"/>
      <c r="I31" s="115" t="str">
        <f>IFERROR(VLOOKUP(D31,DB!A:F,6,0),"")</f>
        <v/>
      </c>
      <c r="J31" s="115" t="str">
        <f>IFERROR(VLOOKUP(D31,DB!A:G,7,0),"")</f>
        <v/>
      </c>
      <c r="K31" s="121"/>
      <c r="L31" s="117" t="str">
        <f>IFERROR(VLOOKUP(D31,DB!A:I,9,0),"")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K21" sqref="K2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75.659048032401188</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39104</v>
      </c>
      <c r="F3" s="38">
        <v>45926.188877314817</v>
      </c>
      <c r="G3" s="130">
        <f t="shared" ref="G3" ca="1" si="0">IFERROR(NOW()-F3,"")</f>
        <v>41.302230902772862</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39104</v>
      </c>
      <c r="F4" s="139">
        <v>45948.661111111112</v>
      </c>
      <c r="G4" s="140">
        <f ca="1">IFERROR(NOW()-F4,"")</f>
        <v>18.829997106477094</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v>1</v>
      </c>
      <c r="D5" s="138" t="s">
        <v>32330</v>
      </c>
      <c r="E5" s="138" t="s">
        <v>39021</v>
      </c>
      <c r="F5" s="139">
        <v>45966.952418981484</v>
      </c>
      <c r="G5" s="140">
        <f ca="1">IFERROR(NOW()-F5,"")</f>
        <v>0.53868923610571073</v>
      </c>
      <c r="H5" s="139">
        <v>45966.946793981479</v>
      </c>
      <c r="I5" s="138" t="str">
        <f>IFERROR(VLOOKUP(D5,DB!A:F,6,0),"")</f>
        <v>SCECO</v>
      </c>
      <c r="J5" s="138" t="str">
        <f>IFERROR(VLOOKUP(D5,DB!A:G,7,0),"")</f>
        <v>Dead</v>
      </c>
      <c r="K5" s="138" t="s">
        <v>39130</v>
      </c>
      <c r="L5" s="138" t="str">
        <f>IFERROR(VLOOKUP(D5,DB!A:I,9,0),"")</f>
        <v>Latis</v>
      </c>
    </row>
    <row r="6" spans="1:13" ht="15">
      <c r="A6" s="138" t="s">
        <v>39131</v>
      </c>
      <c r="B6" s="138" t="str">
        <f>IFERROR(VLOOKUP(D6,DB!A:K,11,0),"")</f>
        <v>R5</v>
      </c>
      <c r="C6" s="138">
        <v>1</v>
      </c>
      <c r="D6" s="138" t="s">
        <v>14733</v>
      </c>
      <c r="E6" s="138" t="s">
        <v>39104</v>
      </c>
      <c r="F6" s="139"/>
      <c r="G6" s="140">
        <f ca="1">IFERROR(NOW()-F6,"")</f>
        <v>45967.491108217589</v>
      </c>
      <c r="H6" s="139">
        <v>45967.379143518519</v>
      </c>
      <c r="I6" s="138" t="str">
        <f>IFERROR(VLOOKUP(D6,DB!A:F,6,0),"")</f>
        <v>SCECO</v>
      </c>
      <c r="J6" s="138" t="str">
        <f>IFERROR(VLOOKUP(D6,DB!A:G,7,0),"")</f>
        <v>No BB Design</v>
      </c>
      <c r="K6" s="138" t="s">
        <v>39132</v>
      </c>
      <c r="L6" s="138" t="str">
        <f>IFERROR(VLOOKUP(D6,DB!A:I,9,0),"")</f>
        <v>Latis</v>
      </c>
    </row>
    <row r="7" spans="1:13" ht="15">
      <c r="A7" s="138" t="s">
        <v>39133</v>
      </c>
      <c r="B7" s="138" t="str">
        <f>IFERROR(VLOOKUP(D7,DB!A:K,11,0),"")</f>
        <v>R5</v>
      </c>
      <c r="C7" s="138">
        <v>1</v>
      </c>
      <c r="D7" s="138" t="s">
        <v>34276</v>
      </c>
      <c r="E7" s="138" t="s">
        <v>39021</v>
      </c>
      <c r="F7" s="139">
        <v>45967.338113425925</v>
      </c>
      <c r="G7" s="140">
        <f ca="1">IFERROR(NOW()-F7,"")</f>
        <v>0.15299479166424135</v>
      </c>
      <c r="H7" s="139">
        <v>45967.434293981481</v>
      </c>
      <c r="I7" s="138" t="str">
        <f>IFERROR(VLOOKUP(D7,DB!A:F,6,0),"")</f>
        <v>SCECO</v>
      </c>
      <c r="J7" s="138" t="str">
        <f>IFERROR(VLOOKUP(D7,DB!A:G,7,0),"")</f>
        <v>Vandalized</v>
      </c>
      <c r="K7" s="138" t="s">
        <v>39134</v>
      </c>
      <c r="L7" s="138" t="str">
        <f>IFERROR(VLOOKUP(D7,DB!A:I,9,0),"")</f>
        <v>Latis</v>
      </c>
    </row>
    <row r="8" spans="1:13" ht="15">
      <c r="A8" s="138" t="s">
        <v>39135</v>
      </c>
      <c r="B8" s="138" t="str">
        <f>IFERROR(VLOOKUP(D8,DB!A:K,11,0),"")</f>
        <v>R5</v>
      </c>
      <c r="C8" s="138">
        <v>1</v>
      </c>
      <c r="D8" s="138" t="s">
        <v>32794</v>
      </c>
      <c r="E8" s="138" t="s">
        <v>39104</v>
      </c>
      <c r="F8" s="139">
        <v>45967.463009259256</v>
      </c>
      <c r="G8" s="140">
        <f ca="1">IFERROR(NOW()-F8,"")</f>
        <v>2.8098958333430346E-2</v>
      </c>
      <c r="H8" s="139">
        <v>45967.413391203707</v>
      </c>
      <c r="I8" s="138" t="str">
        <f>IFERROR(VLOOKUP(D8,DB!A:F,6,0),"")</f>
        <v>SCECO</v>
      </c>
      <c r="J8" s="138" t="str">
        <f>IFERROR(VLOOKUP(D8,DB!A:G,7,0),"")</f>
        <v>Vandalized+Dead</v>
      </c>
      <c r="K8" s="138" t="s">
        <v>39136</v>
      </c>
      <c r="L8" s="138" t="str">
        <f>IFERROR(VLOOKUP(D8,DB!A:I,9,0),"")</f>
        <v>Latis</v>
      </c>
    </row>
    <row r="9" spans="1:13" ht="15">
      <c r="A9" s="138"/>
      <c r="B9" s="138" t="str">
        <f>IFERROR(VLOOKUP(D9,DB!A:K,11,0),"")</f>
        <v/>
      </c>
      <c r="C9" s="138"/>
      <c r="D9" s="138"/>
      <c r="E9" s="138"/>
      <c r="F9" s="139"/>
      <c r="G9" s="140">
        <f ca="1">IFERROR(NOW()-F9,"")</f>
        <v>45967.491108217589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45967.491108217589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45967.491108217589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45967.491108217589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45967.491108217589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45967.491108217589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45967.491108217589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45967.491108217589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45967.491108217589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45967.491108217589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45967.491108217589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45967.491108217589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45967.491108217589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45967.491108217589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45967.491108217589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45967.491108217589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45967.491108217589</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45967.491108217589</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45967.491108217589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45967.491108217589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45967.491108217589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45967.491108217589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45967.491108217589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45967.491108217589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45967.491108217589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45967.491108217589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45967.491108217589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45967.491108217589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45967.491108217589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45967.491108217589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45967.491108217589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45967.491108217589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45967.491108217589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45967.491108217589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45967.491108217589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45967.491108217589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45967.491108217589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45967.491108217589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45967.491108217589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45967.491108217589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45967.491108217589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45967.491108217589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45967.491108217589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45967.491108217589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45967.491108217589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45967.491108217589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45967.491108217589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45967.491108217589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45967.491108217589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45967.491108217589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45967.491108217589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45967.491108217589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45967.491108217589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45967.491108217589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45967.491108217589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45967.491108217589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45967.491108217589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45967.491108217589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45967.491108217589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45967.491108217589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45967.491108217589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45967.491108217589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45967.491108217589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45967.491108217589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45967.491108217589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45967.491108217589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45967.491108217589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45967.491108217589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45967.491108217589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45967.491108217589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45967.491108217589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45967.491108217589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45967.491108217589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45967.491108217589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45967.491108217589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45967.491108217589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45967.491108217589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45967.491108217589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45967.491108217589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45967.491108217589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45967.491108217589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45967.491108217589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45967.491108217589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45967.491108217589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45967.491108217589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45967.491108217589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45967.491108217589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45967.491108217589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45967.491108217589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45967.491108217589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45967.491108217589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45967.491108217589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45967.491108217589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45967.491108217589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45967.491108217589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45967.491108217589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45967.491108217589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45967.491108217589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45967.491108217589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45967.491108217589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45967.491108217589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45967.491108217589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45967.491108217589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45967.491108217589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45967.491108217589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45967.491108217589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45967.491108217589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45967.491108217589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45967.491108217589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45967.491108217589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45967.491108217589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45967.491108217589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45967.491108217589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45967.491108217589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45967.491108217589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45967.491108217589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45967.491108217589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45967.491108217589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45967.491108217589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45967.491108217589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45967.491108217589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45967.491108217589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45967.491108217589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45967.491108217589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45967.491108217589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45967.491108217589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45967.491108217589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45967.491108217589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45967.491108217589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45967.491108217589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45967.491108217589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45967.491108217589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45967.491108217589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45967.491108217589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45967.491108217589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45967.491108217589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45967.491108217589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45967.491108217589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45967.491108217589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45967.491108217589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45967.491108217589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45967.491108217589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45967.491108217589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45967.491108217589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45967.491108217589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45967.491108217589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45967.491108217589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45967.491108217589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45967.491108217589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45967.491108217589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45967.491108217589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45967.491108217589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45967.491108217589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45967.491108217589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45967.491108217589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45967.491108217589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45967.491108217589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45967.491108217589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45967.491108217589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45967.491108217589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45967.491108217589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45967.491108217589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45967.491108217589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45967.491108217589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45967.491108217589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45967.491108217589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45967.491108217589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45967.491108217589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45967.491108217589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45967.491108217589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45967.491108217589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45967.491108217589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45967.491108217589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45967.491108217589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45967.491108217589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45967.491108217589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45967.491108217589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45967.491108217589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45967.491108217589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45967.491108217589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45967.491108217589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45967.491108217589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45967.491108217589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45967.491108217589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45967.491108217589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45967.491108217589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45967.491108217589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45967.491108217589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45967.491108217589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45967.491108217589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45967.491108217589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45967.491108217589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45967.491108217589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45967.491108217589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45967.491108217589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45967.491108217589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45967.491108217589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45967.491108217589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45967.491108217589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45967.491108217589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45967.491108217589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45967.491108217589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45967.491108217589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45967.491108217589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45967.491108217589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45967.491108217589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45967.491108217589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45967.491108217589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45967.491108217589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45967.491108217589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45967.491108217589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45967.491108217589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45967.491108217589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45967.491108217589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45967.491108217589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45967.491108217589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45967.491108217589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45967.491108217589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45967.491108217589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45967.491108217589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45967.491108217589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45967.491108217589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45967.491108217589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45967.491108217589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45967.491108217589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45967.491108217589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45967.491108217589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45967.491108217589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45967.491108217589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45967.491108217589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45967.491108217589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45967.491108217589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45967.491108217589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45967.491108217589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45967.491108217589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45967.491108217589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45967.491108217589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45967.491108217589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45967.491108217589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45967.491108217589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45967.491108217589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45967.491108217589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45967.491108217589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45967.491108217589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45967.491108217589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45967.491108217589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45967.491108217589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45967.491108217589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45967.491108217589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45967.491108217589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45967.491108217589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45967.491108217589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45967.491108217589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45967.491108217589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45967.491108217589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45967.491108217589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45967.491108217589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45967.491108217589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45967.491108217589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45967.491108217589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45967.491108217589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45967.491108217589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45967.491108217589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45967.491108217589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45967.491108217589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45967.491108217589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45967.491108217589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45967.491108217589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45967.491108217589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45967.491108217589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45967.491108217589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45967.491108217589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45967.491108217589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45967.491108217589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45967.491108217589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45967.491108217589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45967.491108217589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45967.491108217589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45967.491108217589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45967.491108217589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45967.491108217589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45967.491108217589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45967.491108217589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45967.491108217589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45967.491108217589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45967.491108217589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45967.491108217589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45967.491108217589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45967.491108217589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45967.491108217589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45967.491108217589</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45967.491108217589</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45967.491108217589</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45967.491108217589</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45967.491108217589</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45967.491108217589</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45967.491108217589</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45967.491108217589</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45967.491108217589</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45967.491108217589</v>
      </c>
      <c r="H8" s="159" t="s">
        <v>39113</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45967.491108217589</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45967.491108217589</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45967.491108217589</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45967.491108217589</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45967.491108217589</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45967.491108217589</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45967.491108217589</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45967.491108217589</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45967.491108217589</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45967.491108217589</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45967.491108217589</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45967.491108217589</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39114</v>
      </c>
      <c r="D21" s="61"/>
      <c r="E21" s="61"/>
      <c r="F21" s="157"/>
      <c r="G21" s="158">
        <f ca="1">IFERROR(NOW()-F21,"-")</f>
        <v>45967.491108217589</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45967.491108217589</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45967.491108217589</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45967.491108217589</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45967.491108217589</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45967.491108217589</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45967.491108217589</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45967.491108217589</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45967.491108217589</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45967.491108217589</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45967.491108217589</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45967.491108217589</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45967.491108217589</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45967.491108217589</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45967.491108217589</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45967.491108217589</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45967.491108217589</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45967.491108217589</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