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19" documentId="13_ncr:1_{F6CB121F-512D-4AA6-A0C1-0FB36C537598}" xr6:coauthVersionLast="47" xr6:coauthVersionMax="47" xr10:uidLastSave="{F4AEE2EA-129B-4F4C-86AF-01E4F05530E1}"/>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<sst xmlns="http://schemas.openxmlformats.org/spreadsheetml/2006/main" count="180290" uniqueCount="39120">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</sst>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301.14817719907296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2.4948032405518461E-2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45964.096603124999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45964.096603124999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45964.096603124999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45964.096603124999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45964.096603124999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45964.096603124999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45964.096603124999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45964.096603124999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45964.096603124999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45964.096603124999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45964.096603124999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45964.096603124999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45964.096603124999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45964.096603124999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45964.096603124999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45964.096603124999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45964.096603124999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45964.096603124999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45964.096603124999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45964.096603124999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45964.096603124999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45964.096603124999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45964.096603124999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45964.096603124999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45964.096603124999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45964.096603124999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45964.096603124999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45964.096603124999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45964.096603124999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45964.096603124999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45964.096603124999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45964.096603124999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45964.096603124999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45964.096603124999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45964.096603124999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45964.096603124999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45964.096603124999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45964.096603124999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45964.096603124999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45964.096603124999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45964.096603124999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45964.096603124999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45964.096603124999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45964.096603124999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45964.096603124999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45964.096603124999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45964.096603124999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45964.096603124999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45964.096603124999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45964.096603124999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45964.096603124999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45964.096603124999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45964.096603124999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45964.096603124999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45964.096603124999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45964.096603124999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45964.096603124999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45964.096603124999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45964.096603124999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45964.096603124999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45964.096603124999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45964.096603124999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45964.096603124999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45964.096603124999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45964.096603124999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45964.096603124999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45964.096603124999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45964.096603124999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45964.096603124999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45964.096603124999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45964.096603124999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45964.096603124999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45964.096603124999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45964.096603124999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45964.096603124999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45964.096603124999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45964.096603124999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45964.096603124999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45964.096603124999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45964.096603124999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45964.096603124999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45964.096603124999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45964.096603124999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45964.096603124999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45964.096603124999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45964.096603124999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45964.096603124999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45964.096603124999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45964.096603124999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45964.096603124999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45964.096603124999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45964.096603124999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45964.096603124999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45964.096603124999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45964.096603124999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45964.096603124999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45964.096603124999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45964.096603124999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45964.096603124999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45964.096603124999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45964.096603124999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45964.096603124999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45964.096603124999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45964.096603124999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45964.096603124999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45964.096603124999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45964.096603124999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45964.096603124999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45964.096603124999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D1EADC-BBD8-4023-A675-DBD635AE0BAA}"/>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139.09676516203763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5.354519791668281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45964.096603124999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45964.096603124999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45964.096603124999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45964.096603124999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45964.096603124999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45964.096603124999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45964.096603124999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45964.096603124999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45964.096603124999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45964.096603124999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45964.096603124999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45964.096603124999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45964.096603124999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45964.096603124999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45964.096603124999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45964.096603124999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45964.096603124999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45964.096603124999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45964.096603124999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45964.096603124999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45964.096603124999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45964.096603124999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45964.096603124999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45964.096603124999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45964.096603124999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45964.096603124999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45964.096603124999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45964.096603124999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45964.096603124999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45964.096603124999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45964.096603124999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45964.096603124999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45964.096603124999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45964.096603124999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45964.096603124999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45964.096603124999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45964.096603124999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45964.096603124999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45964.096603124999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45964.096603124999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45964.096603124999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45964.096603124999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45964.096603124999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45964.096603124999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45964.096603124999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45964.096603124999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45964.096603124999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45964.096603124999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45964.096603124999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45964.096603124999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45964.096603124999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45964.096603124999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45964.096603124999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45964.096603124999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45964.096603124999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45964.096603124999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45964.096603124999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45964.096603124999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45964.096603124999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45964.096603124999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45964.096603124999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45964.096603124999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45964.096603124999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45964.096603124999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45964.096603124999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45964.096603124999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45964.096603124999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45964.096603124999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45964.096603124999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45964.096603124999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45964.096603124999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45964.096603124999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45964.096603124999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45964.096603124999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45964.096603124999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45964.096603124999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45964.096603124999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45964.096603124999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45964.096603124999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45964.096603124999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45964.096603124999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45964.096603124999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45964.096603124999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45964.096603124999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45964.096603124999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45964.096603124999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45964.096603124999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45964.096603124999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45964.096603124999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45964.096603124999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45964.096603124999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45964.096603124999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45964.096603124999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45964.096603124999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45964.096603124999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45964.096603124999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45964.096603124999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45964.096603124999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45964.096603124999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45964.096603124999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45964.096603124999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45964.096603124999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45964.096603124999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45964.096603124999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45964.096603124999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45964.096603124999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45964.096603124999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45964.096603124999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45964.096603124999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45964.096603124999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45964.096603124999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45964.096603124999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45964.096603124999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45964.096603124999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45964.096603124999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45964.096603124999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45964.096603124999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45964.096603124999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45964.096603124999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45964.096603124999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45964.096603124999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45964.096603124999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45964.096603124999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45964.096603124999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45964.096603124999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45964.096603124999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45964.096603124999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45964.096603124999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45964.096603124999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45964.096603124999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45964.096603124999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45964.096603124999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28015</v>
      </c>
      <c r="E2" s="18"/>
      <c r="F2" s="20"/>
      <c r="G2" s="21">
        <f t="shared" ref="G2:G41" ca="1" si="0">IFERROR(NOW()-F2,"-")</f>
        <v>45964.096603124999</v>
      </c>
      <c r="H2" s="22"/>
      <c r="I2" s="19" t="str">
        <f>IFERROR(VLOOKUP(D2,DB!A:F,6,0),"")</f>
        <v>Generator-SG</v>
      </c>
      <c r="J2" s="18" t="str">
        <f>IFERROR(VLOOKUP(D2,DB!A:G,7,0),"")</f>
        <v>Good</v>
      </c>
      <c r="K2" s="46"/>
      <c r="L2" s="23" t="str">
        <f>IFERROR(VLOOKUP(D2,DB!A:I,9,0),"")</f>
        <v>Latis</v>
      </c>
    </row>
    <row r="3" spans="1:13" ht="15" customHeight="1">
      <c r="A3" s="19"/>
      <c r="B3" s="62" t="str">
        <f>IFERROR(VLOOKUP(D3,DB!A:K,11,0),"")</f>
        <v/>
      </c>
      <c r="C3" s="18"/>
      <c r="D3" s="62"/>
      <c r="E3" s="18"/>
      <c r="F3" s="20"/>
      <c r="G3" s="21">
        <f t="shared" ca="1" si="0"/>
        <v>45964.096603124999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45964.096603124999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45964.096603124999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45964.096603124999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45964.096603124999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45964.096603124999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45964.096603124999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45964.096603124999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45964.096603124999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45964.096603124999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45964.096603124999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45964.096603124999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45964.096603124999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45964.096603124999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45964.096603124999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45964.096603124999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45964.096603124999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45964.096603124999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45964.096603124999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45964.096603124999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45964.096603124999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45964.096603124999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45964.096603124999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45964.096603124999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45964.096603124999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45964.096603124999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45964.096603124999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45964.096603124999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45964.096603124999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45964.096603124999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45964.096603124999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45964.096603124999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45964.096603124999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45964.096603124999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45964.096603124999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45964.096603124999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45964.096603124999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45964.096603124999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45964.096603124999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45964.096603124999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45964.096603124999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45964.096603124999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45964.096603124999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45964.096603124999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45964.096603124999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45964.096603124999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45964.096603124999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45964.096603124999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45964.096603124999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45964.096603124999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45964.096603124999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45964.096603124999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45964.096603124999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45964.096603124999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45964.096603124999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45964.096603124999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45964.096603124999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45964.096603124999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45964.096603124999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45964.096603124999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45964.096603124999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45964.096603124999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45964.096603124999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45964.096603124999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45964.096603124999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45964.096603124999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45964.096603124999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45964.096603124999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45964.096603124999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45964.096603124999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45964.096603124999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45964.096603124999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45964.096603124999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45964.096603124999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45964.096603124999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45964.096603124999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45964.096603124999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45964.096603124999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45964.096603124999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45964.096603124999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45964.096603124999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45964.096603124999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45964.096603124999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45964.096603124999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45964.096603124999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45964.096603124999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45964.096603124999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45964.096603124999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45964.096603124999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45964.096603124999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45964.096603124999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45964.096603124999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45964.096603124999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45964.096603124999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45964.096603124999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45964.096603124999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45964.096603124999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45964.096603124999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45964.096603124999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45964.096603124999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45964.096603124999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45964.096603124999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45964.096603124999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45964.096603124999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45964.096603124999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45964.096603124999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45964.096603124999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45964.096603124999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45964.096603124999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45964.096603124999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45964.096603124999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45964.096603124999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45964.096603124999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45964.096603124999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45964.096603124999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45964.096603124999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45964.096603124999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45964.096603124999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45964.096603124999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45964.096603124999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45964.096603124999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45964.096603124999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45964.096603124999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45964.096603124999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45964.096603124999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45964.096603124999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45964.096603124999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45964.096603124999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45964.096603124999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45964.096603124999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45964.096603124999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45964.096603124999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45964.096603124999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45964.096603124999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45964.096603124999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45964.096603124999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45964.096603124999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45964.096603124999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45964.096603124999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45964.096603124999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45964.096603124999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45964.096603124999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45964.096603124999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45964.096603124999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45964.096603124999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45964.096603124999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45964.096603124999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45964.096603124999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45964.096603124999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45964.096603124999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45964.096603124999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45964.096603124999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45964.096603124999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45964.096603124999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45964.096603124999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45964.096603124999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45964.096603124999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45964.096603124999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45964.096603124999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45964.096603124999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45964.096603124999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45964.096603124999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45964.096603124999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45964.096603124999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45964.096603124999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45964.096603124999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45964.096603124999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45964.096603124999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45964.096603124999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45964.096603124999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45964.096603124999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45964.096603124999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45964.096603124999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45964.096603124999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45964.096603124999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45964.096603124999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45964.096603124999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45964.096603124999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45964.096603124999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45964.096603124999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45964.096603124999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45964.096603124999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45964.096603124999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45964.096603124999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45964.096603124999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45964.096603124999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45964.096603124999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45964.096603124999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45964.096603124999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45964.096603124999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45964.096603124999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45964.096603124999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45964.096603124999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45964.096603124999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45964.096603124999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45964.096603124999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45964.096603124999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45964.096603124999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45964.096603124999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45964.096603124999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45964.096603124999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45964.096603124999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45964.096603124999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45964.096603124999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45964.096603124999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45964.096603124999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45964.096603124999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45964.096603124999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45964.096603124999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45964.096603124999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45964.096603124999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45964.096603124999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45964.096603124999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45964.096603124999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45964.096603124999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45964.096603124999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45964.096603124999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45964.096603124999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45964.096603124999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45964.096603124999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45964.096603124999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45964.096603124999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45964.096603124999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45964.096603124999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45964.096603124999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45964.096603124999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45964.096603124999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45964.096603124999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45964.096603124999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45964.096603124999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45964.096603124999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45964.096603124999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45964.096603124999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45964.096603124999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45964.096603124999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45964.096603124999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45964.096603124999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45964.096603124999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45964.096603124999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45964.096603124999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45964.096603124999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45964.096603124999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45964.096603124999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45964.096603124999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45964.096603124999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45964.096603124999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45964.096603124999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45964.096603124999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45964.096603124999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45964.096603124999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45964.096603124999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45964.096603124999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45964.096603124999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45964.096603124999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45964.096603124999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45964.096603124999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45964.096603124999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45964.096603124999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45964.096603124999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45964.096603124999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45964.096603124999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45964.096603124999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45964.096603124999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45964.096603124999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45964.096603124999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45964.096603124999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45964.096603124999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45964.096603124999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45964.096603124999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45964.096603124999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45964.096603124999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45964.096603124999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45964.096603124999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45964.096603124999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45964.096603124999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45964.096603124999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45964.096603124999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45964.096603124999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45964.096603124999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45964.096603124999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45964.096603124999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45964.096603124999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45964.096603124999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45964.096603124999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45964.096603124999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45964.096603124999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45964.096603124999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45964.096603124999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45964.096603124999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45964.096603124999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45964.096603124999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45964.096603124999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45964.096603124999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45964.096603124999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45964.096603124999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45964.096603124999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45964.096603124999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45964.096603124999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45964.096603124999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45964.096603124999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45964.096603124999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45964.096603124999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45964.096603124999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45964.096603124999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45964.096603124999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45964.096603124999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45964.096603124999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45964.096603124999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45964.096603124999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45964.096603124999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45964.096603124999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45964.096603124999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45964.096603124999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45964.096603124999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45964.096603124999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45964.096603124999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45964.096603124999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45964.096603124999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45964.096603124999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45964.096603124999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45964.096603124999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45964.096603124999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45964.096603124999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45964.096603124999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45964.096603124999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45964.096603124999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45964.096603124999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45964.096603124999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45964.096603124999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45964.096603124999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45964.096603124999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45964.096603124999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45964.096603124999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45964.096603124999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45964.096603124999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45964.096603124999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45964.096603124999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45964.096603124999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45964.096603124999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45964.096603124999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45964.096603124999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45964.096603124999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45964.096603124999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45964.096603124999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45964.096603124999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45964.096603124999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45964.096603124999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45964.096603124999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45964.096603124999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45964.096603124999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45964.096603124999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45964.096603124999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45964.096603124999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45964.096603124999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45964.096603124999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45964.096603124999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45964.096603124999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45964.096603124999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45964.096603124999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45964.096603124999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45964.096603124999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45964.096603124999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45964.096603124999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45964.096603124999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45964.096603124999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45964.096603124999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45964.096603124999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45964.096603124999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45964.096603124999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45964.096603124999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45964.096603124999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45964.096603124999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45964.096603124999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45964.096603124999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45964.096603124999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45964.096603124999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45964.096603124999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45964.096603124999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45964.096603124999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45964.096603124999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45964.096603124999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45964.096603124999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45964.096603124999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45964.096603124999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45964.096603124999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45964.096603124999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45964.096603124999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45964.096603124999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45964.096603124999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45964.096603124999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45964.096603124999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45964.096603124999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45964.096603124999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45964.096603124999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45964.096603124999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45964.096603124999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45964.096603124999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45964.096603124999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45964.096603124999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45964.096603124999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45964.096603124999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45964.096603124999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45964.096603124999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45964.096603124999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45964.096603124999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45964.096603124999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45964.096603124999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45964.096603124999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45964.096603124999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45964.096603124999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45964.096603124999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45964.096603124999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45964.096603124999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45964.096603124999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45964.096603124999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45964.096603124999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45964.096603124999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45964.096603124999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45964.096603124999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45964.096603124999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45964.096603124999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45964.096603124999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45964.096603124999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45964.096603124999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45964.096603124999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45964.096603124999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45964.096603124999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45964.096603124999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45964.096603124999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45964.096603124999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45964.096603124999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45964.096603124999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45964.096603124999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45964.096603124999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45964.096603124999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45964.096603124999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45964.096603124999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45964.096603124999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45964.096603124999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45964.096603124999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45964.096603124999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45964.096603124999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45964.096603124999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45964.096603124999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45964.096603124999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45964.096603124999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45964.096603124999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45964.096603124999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45964.096603124999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45964.096603124999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45964.096603124999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45964.096603124999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45964.096603124999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45964.096603124999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45964.096603124999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45964.096603124999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45964.096603124999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45964.096603124999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45964.096603124999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45964.096603124999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45964.096603124999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45964.096603124999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45964.096603124999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45964.096603124999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45964.096603124999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45964.096603124999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45964.096603124999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45964.096603124999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45964.096603124999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45964.096603124999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45964.096603124999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45964.096603124999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45964.096603124999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45964.096603124999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45964.096603124999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45964.096603124999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45964.096603124999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45964.096603124999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45964.096603124999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45964.096603124999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45964.096603124999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45964.096603124999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45964.096603124999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45964.096603124999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45964.096603124999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45964.096603124999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45964.096603124999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45964.096603124999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45964.096603124999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45964.096603124999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45964.096603124999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45964.096603124999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45964.096603124999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45964.096603124999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45964.096603124999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45964.096603124999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45964.096603124999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45964.096603124999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45964.096603124999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45964.096603124999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45964.096603124999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45964.096603124999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45964.096603124999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45964.096603124999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45964.096603124999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45964.096603124999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45964.096603124999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45964.096603124999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45964.096603124999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45964.096603124999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45964.096603124999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45964.096603124999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45964.096603124999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45964.096603124999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45964.096603124999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45964.096603124999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45964.096603124999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45964.096603124999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45964.096603124999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45964.096603124999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45964.096603124999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45964.096603124999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45964.096603124999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45964.096603124999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45964.096603124999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45964.096603124999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45964.096603124999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45964.096603124999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45964.096603124999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45964.096603124999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45964.096603124999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45964.096603124999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45964.096603124999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45964.096603124999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45964.096603124999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45964.096603124999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45964.096603124999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45964.096603124999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45964.096603124999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45964.096603124999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45964.096603124999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45964.096603124999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45964.096603124999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45964.096603124999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45964.096603124999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45964.096603124999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45964.096603124999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45964.096603124999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45964.096603124999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45964.096603124999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45964.096603124999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45964.096603124999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45964.096603124999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45964.096603124999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45964.096603124999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45964.096603124999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45964.096603124999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45964.096603124999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45964.096603124999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45964.096603124999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45964.096603124999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45964.096603124999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45964.096603124999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45964.096603124999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45964.096603124999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45964.096603124999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45964.096603124999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45964.096603124999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45964.096603124999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45964.096603124999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45964.096603124999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45964.096603124999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45964.096603124999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45964.096603124999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45964.096603124999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45964.096603124999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45964.096603124999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45964.096603124999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45964.096603124999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45964.096603124999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45964.096603124999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45964.096603124999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45964.096603124999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45964.096603124999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45964.096603124999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45964.096603124999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45964.096603124999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45964.096603124999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45964.096603124999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45964.096603124999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45964.096603124999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45964.096603124999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45964.096603124999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45964.096603124999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45964.096603124999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45964.096603124999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45964.096603124999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45964.096603124999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45964.096603124999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45964.096603124999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45964.096603124999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45964.096603124999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45964.096603124999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45964.096603124999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45964.096603124999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45964.096603124999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45964.096603124999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45964.096603124999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45964.096603124999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45964.096603124999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45964.096603124999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45964.096603124999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45964.096603124999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45964.096603124999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45964.096603124999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45964.096603124999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45964.096603124999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45964.096603124999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45964.096603124999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45964.096603124999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45964.096603124999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45964.096603124999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45964.096603124999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45964.096603124999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45964.096603124999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45964.096603124999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45964.096603124999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45964.096603124999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45964.096603124999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45964.096603124999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45964.096603124999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45964.096603124999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45964.096603124999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45964.096603124999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45964.096603124999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45964.096603124999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45964.096603124999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45964.096603124999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45964.096603124999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45964.096603124999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45964.096603124999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45964.096603124999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45964.096603124999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45964.096603124999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45964.096603124999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45964.096603124999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45964.096603124999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45964.096603124999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45964.096603124999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45964.096603124999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45964.096603124999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45964.096603124999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45964.096603124999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45964.096603124999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45964.096603124999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45964.096603124999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45964.096603124999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45964.096603124999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45964.096603124999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45964.096603124999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45964.096603124999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45964.096603124999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45964.096603124999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45964.096603124999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45964.096603124999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45964.096603124999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45964.096603124999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45964.096603124999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45964.096603124999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45964.096603124999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45964.096603124999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45964.096603124999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45964.096603124999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45964.096603124999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45964.096603124999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45964.096603124999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45964.096603124999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45964.096603124999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45964.096603124999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45964.096603124999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45964.096603124999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45964.096603124999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45964.096603124999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45964.096603124999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45964.096603124999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45964.096603124999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45964.096603124999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45964.096603124999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45964.096603124999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45964.096603124999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45964.096603124999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45964.096603124999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45964.096603124999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45964.096603124999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45964.096603124999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45964.096603124999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45964.096603124999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45964.096603124999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45964.096603124999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45964.096603124999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45964.096603124999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45964.096603124999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45964.096603124999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45964.096603124999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45964.096603124999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45964.096603124999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45964.096603124999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45964.096603124999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45964.096603124999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45964.096603124999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45964.096603124999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45964.096603124999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45964.096603124999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45964.096603124999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45964.096603124999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45964.096603124999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45964.096603124999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45964.096603124999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45964.096603124999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45964.096603124999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45964.096603124999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45964.096603124999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45964.096603124999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45964.096603124999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45964.096603124999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45964.096603124999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45964.096603124999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45964.096603124999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45964.096603124999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45964.096603124999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45964.096603124999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45964.096603124999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45964.096603124999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45964.096603124999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45964.096603124999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45964.096603124999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45964.096603124999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45964.096603124999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45964.096603124999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45964.096603124999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45964.096603124999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45964.096603124999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45964.096603124999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45964.096603124999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45964.096603124999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45964.096603124999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45964.096603124999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45964.096603124999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45964.096603124999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45964.096603124999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45964.096603124999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45964.096603124999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45964.096603124999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45964.096603124999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45964.096603124999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45964.096603124999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45964.096603124999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45964.096603124999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45964.096603124999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45964.096603124999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45964.096603124999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45964.096603124999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45964.096603124999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45964.096603124999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45964.096603124999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45964.096603124999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45964.096603124999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45964.096603124999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45964.096603124999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45964.096603124999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45964.096603124999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45964.096603124999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45964.096603124999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45964.096603124999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45964.096603124999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45964.096603124999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45964.096603124999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45964.096603124999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45964.096603124999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45964.096603124999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45964.096603124999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45964.096603124999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45964.096603124999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45964.096603124999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45964.096603124999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45964.096603124999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45964.096603124999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45964.096603124999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45964.096603124999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45964.096603124999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45964.096603124999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45964.096603124999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45964.096603124999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45964.096603124999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45964.096603124999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45964.096603124999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45964.096603124999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45964.096603124999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45964.096603124999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45964.096603124999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45964.096603124999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45964.096603124999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45964.096603124999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45964.096603124999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45964.096603124999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45964.096603124999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45964.096603124999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45964.096603124999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45964.096603124999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45964.096603124999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45964.096603124999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45964.096603124999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45964.096603124999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45964.096603124999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45964.096603124999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45964.096603124999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45964.096603124999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45964.096603124999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45964.096603124999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45964.096603124999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45964.096603124999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45964.096603124999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45964.096603124999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45964.096603124999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45964.096603124999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45964.096603124999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45964.096603124999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45964.096603124999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45964.096603124999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45964.096603124999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45964.096603124999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45964.096603124999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45964.096603124999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45964.096603124999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45964.096603124999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45964.096603124999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45964.096603124999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45964.096603124999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45964.096603124999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45964.096603124999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45964.096603124999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45964.096603124999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45964.096603124999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45964.096603124999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45964.096603124999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45964.096603124999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45964.096603124999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45964.096603124999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45964.096603124999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45964.096603124999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45964.096603124999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45964.096603124999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45964.096603124999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45964.096603124999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45964.096603124999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45964.096603124999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45964.096603124999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45964.096603124999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45964.096603124999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45964.096603124999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45964.096603124999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45964.096603124999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45964.096603124999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45964.096603124999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45964.096603124999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45964.096603124999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45964.096603124999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45964.096603124999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45964.096603124999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45964.096603124999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45964.096603124999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45964.096603124999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45964.096603124999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45964.096603124999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45964.096603124999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45964.096603124999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45964.096603124999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45964.096603124999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45964.096603124999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45964.096603124999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45964.096603124999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45964.096603124999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45964.096603124999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45964.096603124999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45964.096603124999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45964.096603124999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45964.096603124999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45964.096603124999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45964.096603124999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45964.096603124999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45964.096603124999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45964.096603124999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45964.096603124999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45964.096603124999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45964.096603124999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45964.096603124999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45964.096603124999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45964.096603124999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45964.096603124999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45964.096603124999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45964.096603124999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45964.096603124999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45964.096603124999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45964.096603124999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45964.096603124999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45964.096603124999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45964.096603124999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45964.096603124999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45964.096603124999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45964.096603124999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45964.096603124999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45964.096603124999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45964.096603124999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45964.096603124999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45964.096603124999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45964.096603124999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45964.096603124999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45964.096603124999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45964.096603124999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45964.096603124999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45964.096603124999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45964.096603124999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45964.096603124999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45964.096603124999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45964.096603124999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45964.096603124999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45964.096603124999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45964.096603124999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45964.096603124999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45964.096603124999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45964.096603124999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45964.096603124999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45964.096603124999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45964.096603124999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45964.096603124999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45964.096603124999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45964.096603124999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45964.096603124999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45964.096603124999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45964.096603124999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45964.096603124999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45964.096603124999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45964.096603124999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45964.096603124999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45964.096603124999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45964.096603124999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45964.096603124999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45964.096603124999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45964.096603124999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45964.096603124999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45964.096603124999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45964.096603124999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45964.096603124999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45964.096603124999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45964.096603124999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45964.096603124999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45964.096603124999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45964.096603124999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45964.096603124999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45964.096603124999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45964.096603124999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45964.096603124999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45964.096603124999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45964.096603124999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45964.096603124999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45964.096603124999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45964.096603124999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45964.096603124999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45964.096603124999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45964.096603124999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45964.096603124999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45964.096603124999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45964.096603124999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45964.096603124999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45964.096603124999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45964.096603124999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45964.096603124999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45964.096603124999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45964.096603124999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45964.096603124999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45964.096603124999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45964.096603124999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45964.096603124999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45964.096603124999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45964.096603124999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45964.096603124999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45964.096603124999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45964.096603124999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45964.096603124999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45964.096603124999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45964.096603124999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45964.096603124999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45964.096603124999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45964.096603124999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45964.096603124999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45964.096603124999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45964.096603124999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45964.096603124999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45964.096603124999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45964.096603124999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45964.096603124999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45964.096603124999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45964.096603124999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45964.096603124999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45964.096603124999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45964.096603124999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45964.096603124999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45964.096603124999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45964.096603124999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45964.096603124999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45964.096603124999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45964.096603124999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45964.096603124999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45964.096603124999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45964.096603124999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45964.096603124999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45964.096603124999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45964.096603124999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45964.096603124999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45964.096603124999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45964.096603124999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45964.096603124999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45964.096603124999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45964.096603124999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45964.096603124999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45964.096603124999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45964.096603124999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45964.096603124999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45964.096603124999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45964.096603124999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45964.096603124999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45964.096603124999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45964.096603124999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45964.096603124999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45964.096603124999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45964.096603124999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45964.096603124999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45964.096603124999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45964.096603124999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45964.096603124999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45964.096603124999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45964.096603124999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45964.096603124999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45964.096603124999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45964.096603124999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45964.096603124999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45964.096603124999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45964.096603124999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45964.096603124999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45964.096603124999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45964.096603124999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45964.096603124999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45964.096603124999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45964.096603124999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45964.096603124999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45964.096603124999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45964.096603124999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45964.096603124999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45964.096603124999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45964.096603124999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45964.096603124999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45964.096603124999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45964.096603124999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45964.096603124999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45964.096603124999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45964.096603124999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45964.096603124999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45964.096603124999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45964.096603124999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45964.096603124999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45964.096603124999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45964.096603124999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45964.096603124999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45964.096603124999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45964.096603124999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45964.096603124999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45964.096603124999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45964.096603124999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C11" sqref="C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260.6158855324029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0.22299201388523215</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5.4936458334850613E-2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t="s">
        <v>39021</v>
      </c>
      <c r="F5" s="122"/>
      <c r="G5" s="123">
        <f ca="1">IFERROR(NOW()-F5,"")</f>
        <v>45964.096603124999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45964.096603124999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45964.096603124999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45964.096603124999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45964.096603124999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45964.096603124999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45964.096603124999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45964.096603124999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45964.096603124999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45964.096603124999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t="s">
        <v>39021</v>
      </c>
      <c r="F15" s="122"/>
      <c r="G15" s="123">
        <f ca="1">IFERROR(NOW()-F15,"")</f>
        <v>45964.096603124999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45964.096603124999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45964.096603124999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45964.096603124999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45964.096603124999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45964.096603124999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45964.096603124999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45964.096603124999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45964.096603124999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45964.096603124999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45964.096603124999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45964.096603124999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75"/>
      <c r="E27" s="121"/>
      <c r="F27" s="122"/>
      <c r="G27" s="123">
        <f ca="1">IFERROR(NOW()-F27,"")</f>
        <v>45964.096603124999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45964.096603124999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45964.096603124999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45964.096603124999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45964.096603124999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45964.096603124999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45964.096603124999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45964.096603124999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45964.096603124999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45964.096603124999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45964.096603124999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45964.096603124999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45964.096603124999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45964.096603124999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45964.096603124999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45964.096603124999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45964.096603124999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45964.096603124999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45964.096603124999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45964.096603124999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45964.096603124999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45964.096603124999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45964.096603124999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45964.096603124999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45964.096603124999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45964.096603124999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45964.096603124999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45964.096603124999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45964.096603124999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45964.096603124999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45964.096603124999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45964.096603124999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45964.096603124999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45964.096603124999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45964.096603124999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45964.096603124999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45964.096603124999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45964.096603124999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45964.096603124999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45964.096603124999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45964.096603124999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45964.096603124999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45964.096603124999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45964.096603124999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45964.096603124999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45964.096603124999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45964.096603124999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45964.096603124999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45964.096603124999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45964.096603124999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45964.096603124999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45964.096603124999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45964.096603124999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45964.096603124999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45964.096603124999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45964.096603124999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45964.096603124999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45964.096603124999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45964.096603124999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45964.096603124999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45964.096603124999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45964.096603124999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45964.096603124999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45964.096603124999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45964.096603124999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45964.096603124999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45964.096603124999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72.264542939810781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37.907725810182455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15.435492013886687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45964.096603124999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45964.096603124999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45964.096603124999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45964.096603124999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45964.096603124999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45964.096603124999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45964.096603124999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45964.096603124999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45964.096603124999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45964.096603124999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45964.096603124999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45964.096603124999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45964.096603124999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45964.096603124999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45964.096603124999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45964.096603124999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45964.096603124999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45964.096603124999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45964.096603124999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45964.096603124999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45964.096603124999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45964.096603124999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45964.096603124999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45964.096603124999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45964.096603124999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45964.096603124999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45964.096603124999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45964.096603124999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45964.096603124999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45964.096603124999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45964.096603124999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45964.096603124999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45964.096603124999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45964.096603124999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45964.096603124999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45964.096603124999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45964.096603124999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45964.096603124999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45964.096603124999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45964.096603124999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45964.096603124999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45964.096603124999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45964.096603124999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45964.096603124999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45964.096603124999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45964.096603124999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45964.096603124999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45964.096603124999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45964.096603124999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45964.096603124999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45964.096603124999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45964.096603124999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45964.096603124999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45964.096603124999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45964.096603124999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45964.096603124999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45964.096603124999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45964.096603124999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45964.096603124999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45964.096603124999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45964.096603124999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45964.096603124999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45964.096603124999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45964.096603124999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45964.096603124999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45964.096603124999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45964.096603124999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45964.096603124999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45964.096603124999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45964.096603124999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45964.096603124999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45964.096603124999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45964.096603124999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45964.096603124999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45964.096603124999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45964.096603124999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45964.096603124999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45964.096603124999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45964.096603124999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45964.096603124999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45964.096603124999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45964.096603124999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45964.096603124999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45964.096603124999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45964.096603124999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45964.096603124999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45964.096603124999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45964.096603124999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45964.096603124999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45964.096603124999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45964.096603124999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45964.096603124999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45964.096603124999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45964.096603124999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45964.096603124999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45964.096603124999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45964.096603124999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45964.096603124999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45964.096603124999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45964.096603124999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45964.096603124999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45964.096603124999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45964.096603124999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45964.096603124999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45964.096603124999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45964.096603124999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45964.096603124999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45964.096603124999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45964.096603124999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45964.096603124999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45964.096603124999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45964.096603124999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45964.096603124999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45964.096603124999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45964.096603124999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45964.096603124999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45964.096603124999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45964.096603124999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45964.096603124999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45964.096603124999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45964.096603124999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45964.096603124999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45964.096603124999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45964.096603124999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45964.096603124999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45964.096603124999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45964.096603124999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45964.096603124999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45964.096603124999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45964.096603124999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45964.096603124999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45964.096603124999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45964.096603124999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45964.096603124999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45964.096603124999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45964.096603124999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45964.096603124999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45964.096603124999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45964.096603124999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45964.096603124999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45964.096603124999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45964.096603124999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45964.096603124999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45964.096603124999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45964.096603124999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45964.096603124999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45964.096603124999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45964.096603124999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45964.096603124999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45964.096603124999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45964.096603124999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45964.096603124999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45964.096603124999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45964.096603124999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45964.096603124999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45964.096603124999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45964.096603124999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45964.096603124999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45964.096603124999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45964.096603124999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45964.096603124999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45964.096603124999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45964.096603124999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45964.096603124999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45964.096603124999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45964.096603124999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45964.096603124999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45964.096603124999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45964.096603124999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45964.096603124999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45964.096603124999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45964.096603124999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45964.096603124999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45964.096603124999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45964.096603124999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45964.096603124999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45964.096603124999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45964.096603124999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45964.096603124999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45964.096603124999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45964.096603124999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45964.096603124999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45964.096603124999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45964.096603124999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45964.096603124999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45964.096603124999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45964.096603124999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45964.096603124999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45964.096603124999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45964.096603124999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45964.096603124999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45964.096603124999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45964.096603124999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45964.096603124999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45964.096603124999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45964.096603124999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45964.096603124999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45964.096603124999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45964.096603124999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45964.096603124999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45964.096603124999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45964.096603124999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45964.096603124999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45964.096603124999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45964.096603124999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45964.096603124999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45964.096603124999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45964.096603124999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45964.096603124999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45964.096603124999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45964.096603124999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45964.096603124999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45964.096603124999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45964.096603124999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45964.096603124999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45964.096603124999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45964.096603124999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45964.096603124999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45964.096603124999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45964.096603124999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45964.096603124999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45964.096603124999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45964.096603124999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45964.096603124999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45964.096603124999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45964.096603124999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45964.096603124999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45964.096603124999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45964.096603124999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45964.096603124999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45964.096603124999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45964.096603124999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45964.096603124999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45964.096603124999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45964.096603124999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45964.096603124999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45964.096603124999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45964.096603124999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45964.096603124999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45964.096603124999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45964.096603124999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45964.096603124999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45964.096603124999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45964.096603124999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45964.096603124999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45964.096603124999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45964.096603124999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45964.096603124999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45964.096603124999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45964.096603124999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45964.096603124999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45964.096603124999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45964.096603124999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45964.096603124999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45964.096603124999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45964.096603124999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45964.096603124999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45964.096603124999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45964.096603124999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45964.096603124999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45964.096603124999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45964.096603124999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45964.096603124999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45964.096603124999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45964.096603124999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45964.096603124999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45964.096603124999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45964.096603124999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45964.096603124999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45964.096603124999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45964.096603124999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45964.096603124999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45964.096603124999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45964.096603124999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45964.096603124999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45964.096603124999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45964.096603124999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45964.096603124999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45964.096603124999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45964.096603124999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45964.096603124999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45964.096603124999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45964.096603124999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45964.096603124999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45964.096603124999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45964.096603124999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45964.096603124999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45964.096603124999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45964.096603124999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45964.096603124999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45964.096603124999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45964.096603124999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45964.096603124999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45964.096603124999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45964.096603124999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45964.096603124999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45964.096603124999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45964.096603124999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45964.096603124999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45964.096603124999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45964.096603124999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45964.096603124999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45964.096603124999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45964.096603124999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45964.096603124999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45964.096603124999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45964.096603124999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45964.096603124999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45964.096603124999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45964.096603124999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45964.096603124999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45964.096603124999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45964.096603124999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45964.096603124999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45964.096603124999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45964.096603124999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45964.096603124999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45964.096603124999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45964.096603124999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45964.096603124999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45964.096603124999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45964.096603124999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45964.096603124999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45964.096603124999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45964.096603124999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45964.096603124999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45964.096603124999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45964.096603124999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45964.096603124999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45964.096603124999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45964.096603124999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45964.096603124999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45964.096603124999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45964.096603124999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45964.096603124999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45964.096603124999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45964.096603124999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45964.096603124999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45964.096603124999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45964.096603124999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45964.096603124999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45964.096603124999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45964.096603124999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45964.096603124999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45964.096603124999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45964.096603124999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45964.096603124999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45964.096603124999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45964.096603124999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45964.096603124999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45964.096603124999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45964.096603124999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45964.096603124999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45964.096603124999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45964.096603124999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45964.096603124999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45964.096603124999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45964.096603124999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45964.096603124999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45964.096603124999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45964.096603124999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45964.096603124999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45964.096603124999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45964.096603124999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45964.096603124999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45964.096603124999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45964.096603124999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45964.096603124999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45964.096603124999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45964.096603124999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45964.096603124999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45964.096603124999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45964.096603124999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45964.096603124999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45964.096603124999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45964.096603124999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45964.096603124999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45964.096603124999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45964.096603124999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45964.096603124999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45964.096603124999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45964.096603124999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45964.096603124999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45964.096603124999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45964.096603124999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45964.096603124999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45964.096603124999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45964.096603124999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45964.096603124999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45964.096603124999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45964.096603124999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45964.096603124999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45964.096603124999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45964.096603124999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45964.096603124999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45964.096603124999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45964.096603124999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45964.096603124999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45964.096603124999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45964.096603124999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45964.096603124999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45964.096603124999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45964.096603124999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45964.096603124999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45964.096603124999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45964.096603124999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45964.096603124999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