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10" documentId="120_S{2AC9BD13-BADA-5192-A53E-5A8FF88502F6}" xr6:coauthVersionLast="47" xr6:coauthVersionMax="47" xr10:uidLastSave="{F44642CF-649A-41DA-8F27-991A67D68C5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<sst xmlns="http://schemas.openxmlformats.org/spreadsheetml/2006/main" count="180277" uniqueCount="39123">
  <si>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</si>
  <si>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</si>
  <si>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</si>
  <si>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</si>
  <si>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</si>
  <si>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</si>
  <si>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</si>
  <si>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</si>
  <si>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</si>
  <si>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</si>
  <si>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</si>
  <si>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</si>
  <si>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</si>
  <si>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</si>
  <si>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</si>
  <si>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</si>
  <si>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</si>
  <si>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</si>
  <si>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</si>
  <si>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</si>
  <si>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</si>
  <si>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</si>
  <si>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</si>
  <si>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</si>
  <si>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</si>
  <si>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</si>
  <si>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</si>
  <si>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</si>
  <si>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</si>
  <si>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</si>
  <si>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</si>
  <si>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</si>
  <si>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</si>
  <si>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</si>
  <si>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</si>
  <si>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</si>
  <si>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</si>
  <si>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</si>
  <si>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</si>
  <si>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</si>
  <si>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</si>
  <si>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</si>
  <si>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</si>
  <si>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</si>
  <si>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</si>
  <si>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</si>
  <si>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</si>
  <si>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</si>
  <si>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</si>
  <si>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</si>
  <si>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</si>
  <si>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</si>
  <si>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</si>
  <si>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</si>
  <si>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</si>
  <si>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</si>
  <si>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</si>
  <si>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</si>
  <si>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</si>
  <si>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</si>
  <si>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</si>
  <si>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</si>
  <si>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</si>
  <si>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</si>
  <si>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</si>
  <si>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</si>
  <si>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</si>
  <si>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</si>
  <si>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</si>
  <si>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</si>
  <si>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</si>
  <si>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</si>
  <si>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</si>
  <si>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</si>
  <si>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</si>
  <si>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</si>
  <si>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</si>
  <si>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</si>
  <si>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</si>
  <si>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</si>
  <si>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</si>
  <si>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</si>
  <si>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</si>
  <si>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</si>
  <si>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</si>
  <si>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</si>
  <si>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</si>
  <si>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</si>
  <si>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</si>
  <si>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</si>
  <si>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</si>
  <si>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</si>
  <si>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</si>
  <si>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</si>
  <si>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</si>
  <si>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</si>
  <si>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</si>
  <si>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</si>
  <si>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</si>
  <si>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</si>
  <si>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</si>
  <si>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</si>
  <si>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</si>
  <si>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</si>
  <si>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</si>
  <si>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</si>
  <si>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</si>
  <si>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</si>
  <si>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</si>
  <si>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</si>
  <si>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</si>
  <si>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</si>
  <si>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</si>
  <si>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</si>
  <si>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</si>
  <si>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</si>
  <si>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</si>
  <si>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</si>
  <si>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</si>
  <si>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</si>
  <si>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</si>
  <si>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</si>
  <si>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</si>
  <si>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</si>
  <si>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</si>
  <si>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</si>
  <si>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</si>
  <si>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</si>
  <si>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</si>
  <si>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</si>
  <si>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</si>
  <si>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</si>
  <si>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</si>
  <si>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</si>
  <si>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</si>
  <si>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</si>
  <si>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</si>
  <si>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</si>
  <si>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</si>
  <si>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</si>
  <si>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</si>
  <si>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</si>
  <si>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</si>
  <si>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</si>
  <si>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</si>
  <si>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</si>
  <si>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</si>
  <si>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</si>
  <si>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</si>
  <si>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</si>
  <si>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</si>
  <si>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</si>
  <si>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</si>
  <si>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</si>
  <si>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</si>
  <si>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</si>
  <si>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</si>
  <si>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</si>
  <si>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</si>
  <si>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</si>
  <si>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</si>
  <si>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</si>
  <si>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</si>
  <si>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</si>
  <si>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</si>
  <si>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</si>
  <si>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</si>
  <si>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</si>
  <si>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</si>
  <si>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</si>
  <si>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</si>
  <si>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</si>
  <si>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</si>
  <si>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</si>
  <si>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</si>
  <si>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</si>
  <si>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</si>
  <si>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</si>
  <si>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</si>
  <si>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</si>
  <si>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</si>
  <si>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</si>
  <si>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</si>
  <si>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</si>
  <si>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</si>
  <si>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</si>
  <si>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</si>
  <si>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</si>
  <si>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</si>
  <si>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</si>
  <si>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</si>
  <si>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</si>
  <si>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</si>
  <si>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</si>
  <si>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</si>
  <si>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</si>
  <si>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</si>
  <si>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</si>
  <si>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</si>
  <si>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</si>
  <si>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</si>
  <si>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</si>
  <si>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</si>
  <si>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</si>
  <si>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</si>
  <si>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</si>
  <si>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</si>
  <si>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</si>
  <si>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</si>
  <si>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</si>
  <si>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</si>
  <si>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</si>
  <si>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</si>
  <si>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</si>
  <si>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</si>
  <si>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</si>
  <si>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</si>
  <si>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</si>
  <si>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</si>
  <si>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</si>
  <si>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</si>
  <si>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</si>
  <si>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</si>
  <si>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</si>
  <si>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</si>
  <si>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</si>
  <si>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</si>
  <si>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</si>
  <si>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</si>
  <si>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</si>
  <si>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</si>
  <si>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</si>
  <si>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</si>
  <si>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</si>
  <si>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</si>
  <si>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</si>
  <si>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</si>
  <si>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</si>
  <si>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</si>
  <si>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</si>
  <si>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</si>
  <si>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</si>
  <si>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</si>
  <si>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</si>
  <si>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</si>
  <si>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</si>
  <si>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</si>
  <si>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</si>
  <si>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</si>
  <si>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</si>
  <si>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</si>
  <si>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</si>
  <si>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</si>
  <si>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</si>
  <si>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</si>
  <si>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</si>
  <si>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</si>
  <si>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</si>
  <si>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</si>
  <si>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</si>
  <si>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</si>
  <si>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</si>
  <si>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</si>
  <si>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</si>
  <si>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</si>
  <si>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</si>
  <si>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</si>
  <si>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</si>
  <si>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</si>
  <si>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</si>
  <si>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</si>
  <si>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</si>
  <si>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</si>
  <si>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</si>
  <si>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</si>
  <si>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</si>
  <si>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</si>
  <si>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</si>
  <si>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</si>
  <si>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</si>
  <si>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</si>
  <si>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</si>
  <si>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</si>
  <si>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</si>
  <si>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</si>
  <si>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</si>
  <si>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</si>
  <si>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</si>
  <si>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</si>
  <si>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</si>
  <si>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</si>
  <si>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</si>
  <si>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</si>
  <si>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</si>
  <si>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</si>
  <si>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</si>
  <si>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</si>
  <si>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</si>
  <si>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</si>
  <si>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</si>
  <si>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</si>
  <si>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</si>
  <si>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</si>
  <si>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</si>
  <si>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</si>
  <si>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</si>
  <si>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</si>
  <si>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</si>
  <si>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</si>
  <si>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</si>
  <si>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</si>
  <si>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</si>
  <si>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</si>
  <si>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</si>
  <si>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</si>
  <si>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</si>
  <si>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</si>
  <si>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</si>
  <si>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</si>
  <si>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</si>
  <si>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</si>
  <si>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</si>
  <si>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</si>
  <si>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</si>
  <si>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</si>
  <si>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</si>
  <si>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</si>
  <si>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</si>
  <si>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</si>
  <si>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</si>
  <si>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</si>
  <si>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</si>
  <si>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</si>
  <si>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</si>
  <si>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</si>
  <si>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</si>
  <si>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</si>
  <si>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</si>
  <si>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</si>
  <si>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</si>
  <si>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</si>
  <si>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</si>
  <si>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</si>
  <si>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</si>
  <si>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</si>
  <si>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</si>
  <si>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</si>
  <si>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</si>
  <si>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</si>
  <si>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</si>
  <si>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</si>
  <si>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</si>
  <si>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</si>
  <si>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</si>
  <si>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</si>
  <si>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</si>
  <si>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</si>
  <si>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</si>
  <si>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</si>
  <si>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</si>
  <si>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</si>
  <si>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</si>
  <si>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</si>
  <si>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</si>
  <si>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</si>
  <si>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</si>
  <si>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</si>
  <si>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</si>
  <si>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</si>
  <si>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</si>
  <si>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</si>
  <si>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</si>
  <si>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</si>
  <si>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</si>
  <si>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</si>
  <si>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</si>
  <si>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</si>
  <si>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</si>
  <si>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</si>
  <si>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</si>
  <si>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</si>
  <si>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</si>
  <si>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</si>
  <si>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</si>
  <si>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</si>
  <si>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</si>
  <si>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</si>
  <si>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</si>
  <si>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</si>
  <si>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</si>
  <si>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</si>
  <si>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</si>
  <si>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</si>
  <si>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</si>
  <si>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</si>
  <si>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</si>
  <si>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</si>
  <si>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</si>
  <si>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</si>
  <si>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</si>
  <si>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</si>
  <si>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</si>
  <si>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</si>
  <si>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</si>
  <si>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</si>
  <si>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</si>
  <si>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</si>
  <si>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</si>
  <si>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</si>
  <si>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</si>
  <si>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</si>
  <si>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</si>
  <si>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</si>
  <si>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</si>
  <si>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</si>
  <si>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</si>
  <si>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</si>
  <si>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</si>
  <si>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</si>
  <si>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</si>
  <si>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</si>
  <si>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</si>
  <si>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</si>
  <si>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</si>
  <si>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</si>
  <si>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</si>
  <si>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</si>
  <si>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</si>
  <si>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</si>
  <si>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</si>
  <si>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</si>
  <si>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</si>
  <si>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</si>
  <si>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</si>
  <si>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</si>
  <si>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</si>
  <si>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</si>
  <si>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</si>
  <si>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</si>
  <si>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</si>
  <si>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</si>
  <si>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</si>
  <si>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</si>
  <si>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</si>
  <si>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</si>
  <si>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</si>
  <si>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</si>
  <si>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</si>
  <si>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</si>
  <si>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</si>
  <si>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</si>
  <si>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</si>
  <si>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</si>
  <si>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</si>
  <si>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</si>
  <si>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</si>
  <si>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</si>
  <si>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</si>
  <si>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</si>
  <si>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</si>
  <si>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</si>
  <si>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</si>
  <si>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</si>
  <si>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</si>
  <si>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</si>
  <si>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</si>
  <si>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</si>
  <si>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</si>
  <si>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</si>
  <si>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</si>
  <si>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</si>
  <si>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</si>
  <si>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</si>
  <si>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</si>
  <si>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</si>
  <si>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</si>
  <si>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</si>
  <si>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</si>
  <si>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</si>
  <si>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</si>
  <si>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</si>
  <si>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</si>
  <si>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</si>
  <si>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</si>
  <si>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</si>
  <si>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</si>
  <si>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</si>
  <si>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</si>
  <si>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</si>
  <si>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</si>
  <si>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</si>
  <si>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</si>
  <si>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</si>
  <si>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</si>
  <si>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</si>
  <si>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</si>
  <si>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</si>
  <si>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</si>
  <si>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</si>
  <si>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</si>
  <si>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</si>
  <si>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</si>
  <si>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</si>
  <si>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</si>
  <si>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</si>
  <si>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</si>
  <si>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</si>
  <si>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</si>
  <si>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</si>
  <si>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</si>
  <si>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</si>
  <si>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</si>
  <si>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</si>
  <si>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</si>
  <si>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</si>
  <si>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</si>
  <si>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</si>
  <si>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</si>
  <si>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</si>
  <si>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</si>
  <si>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</si>
  <si>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</si>
  <si>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</si>
  <si>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</si>
  <si>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</si>
  <si>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</si>
  <si>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</si>
  <si>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</si>
  <si>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</si>
  <si>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</si>
  <si>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</si>
  <si>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</si>
  <si>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</si>
  <si>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</si>
  <si>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</si>
  <si>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</si>
  <si>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</si>
  <si>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</si>
  <si>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</si>
  <si>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</si>
  <si>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</si>
  <si>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</si>
  <si>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</si>
  <si>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</si>
  <si>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</si>
  <si>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</si>
  <si>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</si>
  <si>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</si>
  <si>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</si>
  <si>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</si>
  <si>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</si>
  <si>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</si>
  <si>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</si>
  <si>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</si>
  <si>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</si>
  <si>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</si>
  <si>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</si>
  <si>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</si>
  <si>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</si>
  <si>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</si>
  <si>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</si>
  <si>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</si>
  <si>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</si>
  <si>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</si>
  <si>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</si>
  <si>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</si>
  <si>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</si>
  <si>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</si>
  <si>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</si>
  <si>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</si>
  <si>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</si>
  <si>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</si>
  <si>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</si>
  <si>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</si>
  <si>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</si>
  <si>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</si>
  <si>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</si>
  <si>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</si>
  <si>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</si>
  <si>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</si>
  <si>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</si>
  <si>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</si>
  <si>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</si>
  <si>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</si>
  <si>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</si>
  <si>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</si>
  <si>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</si>
  <si>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</si>
  <si>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</si>
  <si>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</si>
  <si>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</si>
  <si>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</si>
  <si>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</si>
  <si>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</si>
  <si>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</si>
  <si>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</si>
  <si>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</si>
  <si>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</si>
  <si>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</si>
  <si>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</si>
  <si>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</si>
  <si>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</si>
  <si>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</si>
  <si>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</si>
  <si>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</si>
  <si>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</si>
  <si>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</si>
  <si>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</si>
  <si>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</si>
  <si>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</si>
  <si>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</si>
  <si>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</si>
  <si>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</si>
  <si>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</si>
  <si>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</si>
  <si>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</si>
  <si>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</si>
  <si>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</si>
  <si>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</si>
  <si>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</si>
  <si>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</si>
  <si>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</si>
  <si>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</si>
  <si>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</si>
  <si>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</si>
  <si>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</si>
  <si>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</si>
  <si>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</si>
  <si>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</si>
  <si>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</si>
  <si>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</si>
  <si>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</si>
  <si>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</si>
  <si>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</si>
  <si>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</si>
  <si>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</si>
  <si>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</si>
  <si>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</si>
  <si>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</si>
  <si>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</si>
  <si>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</si>
  <si>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</si>
  <si>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</si>
  <si>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</si>
  <si>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</si>
  <si>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</si>
  <si>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</si>
  <si>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</si>
  <si>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</si>
  <si>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</si>
  <si>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</si>
  <si>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</si>
  <si>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</si>
  <si>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</si>
  <si>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</si>
  <si>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</si>
  <si>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</si>
  <si>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</si>
  <si>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</si>
  <si>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</si>
  <si>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</si>
  <si>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</si>
  <si>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</si>
  <si>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</si>
  <si>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</si>
  <si>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</si>
  <si>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</si>
  <si>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</si>
  <si>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</si>
  <si>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</si>
  <si>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</si>
  <si>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</si>
  <si>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</si>
  <si>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</si>
  <si>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</si>
  <si>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</si>
  <si>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</si>
  <si>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</si>
  <si>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</si>
  <si>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</si>
  <si>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</si>
  <si>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</si>
  <si>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</si>
  <si>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</si>
  <si>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</si>
  <si>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</si>
  <si>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</si>
  <si>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</si>
  <si>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</si>
  <si>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</si>
  <si>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</si>
  <si>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</si>
  <si>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</si>
  <si>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</si>
  <si>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</si>
  <si>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</si>
  <si>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</si>
  <si>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</si>
  <si>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</si>
  <si>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</si>
  <si>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</si>
  <si>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</si>
  <si>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</si>
  <si>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</si>
  <si>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</si>
  <si>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</si>
  <si>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</si>
  <si>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</si>
  <si>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</si>
  <si>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</si>
  <si>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</si>
  <si>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</si>
  <si>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</si>
  <si>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</si>
  <si>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</si>
  <si>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</si>
  <si>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</si>
  <si>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</si>
  <si>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</si>
  <si>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</si>
  <si>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</si>
  <si>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</si>
  <si>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</si>
  <si>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</si>
  <si>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</si>
  <si>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</si>
  <si>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</si>
  <si>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</si>
  <si>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</si>
  <si>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</si>
  <si>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</si>
  <si>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</si>
  <si>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</si>
  <si>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</si>
  <si>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</si>
  <si>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</si>
  <si>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</si>
  <si>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</si>
  <si>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</si>
  <si>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</si>
  <si>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</si>
  <si>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</si>
  <si>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</si>
  <si>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</si>
  <si>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</si>
  <si>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</si>
  <si>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</si>
  <si>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</si>
  <si>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</si>
  <si>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</si>
  <si>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</si>
  <si>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</si>
  <si>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</si>
  <si>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</si>
  <si>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</si>
  <si>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</si>
  <si>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</si>
  <si>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</si>
  <si>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</si>
  <si>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</si>
  <si>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</si>
  <si>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</si>
  <si>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</si>
  <si>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</si>
  <si>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</si>
  <si>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</si>
  <si>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</si>
  <si>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</si>
  <si>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</si>
  <si>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</si>
  <si>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</si>
  <si>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</si>
  <si>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</si>
  <si>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</si>
  <si>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</si>
  <si>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</si>
  <si>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</si>
  <si>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</si>
  <si>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</si>
  <si>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</si>
  <si>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</si>
  <si>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</si>
  <si>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</si>
  <si>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</si>
  <si>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</si>
  <si>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</si>
  <si>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</si>
  <si>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</si>
  <si>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</si>
  <si>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</si>
  <si>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</si>
  <si>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</si>
  <si>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</si>
  <si>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</si>
  <si>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</si>
  <si>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</si>
  <si>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</si>
  <si>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</si>
  <si>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</si>
  <si>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</si>
  <si>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</si>
  <si>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</si>
  <si>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</si>
  <si>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</si>
  <si>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</si>
  <si>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</si>
  <si>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</si>
  <si>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</si>
  <si>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</si>
  <si>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</si>
  <si>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</si>
  <si>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</si>
  <si>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</si>
  <si>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</si>
  <si>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</si>
  <si>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</si>
  <si>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</si>
  <si>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</si>
  <si>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</si>
  <si>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</si>
  <si>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</si>
  <si>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</si>
  <si>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</si>
  <si>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</si>
  <si>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</si>
  <si>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</si>
  <si>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</si>
  <si>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</si>
  <si>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</si>
  <si>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</si>
  <si>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</si>
  <si>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</si>
  <si>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</si>
  <si>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</si>
  <si>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</si>
  <si>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</si>
  <si>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</si>
  <si>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</si>
  <si>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</si>
  <si>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</si>
  <si>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</si>
  <si>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</si>
  <si>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</si>
  <si>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</si>
  <si>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</si>
  <si>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</si>
  <si>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</si>
  <si>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</si>
  <si>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</si>
  <si>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</si>
  <si>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</si>
  <si>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</si>
  <si>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</si>
  <si>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</si>
  <si>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</si>
  <si>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</si>
  <si>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</si>
  <si>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</si>
  <si>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</si>
  <si>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</si>
  <si>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</si>
  <si>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</si>
  <si>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</si>
  <si>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</si>
  <si>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</si>
  <si>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</si>
  <si>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</si>
  <si>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</si>
  <si>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</si>
  <si>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</si>
  <si>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</si>
  <si>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</si>
  <si>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</si>
  <si>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</si>
  <si>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</si>
  <si>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</si>
  <si>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</si>
  <si>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</si>
  <si>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</si>
  <si>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</si>
  <si>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</si>
  <si>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</si>
  <si>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</si>
  <si>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</si>
  <si>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</si>
  <si>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</si>
  <si>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</si>
  <si>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</si>
  <si>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</si>
  <si>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</si>
  <si>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</si>
  <si>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</si>
  <si>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</si>
  <si>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</si>
  <si>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</si>
  <si>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</si>
  <si>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</si>
  <si>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</si>
  <si>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</si>
  <si>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</si>
  <si>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</si>
  <si>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</si>
  <si>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</si>
  <si>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</si>
  <si>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</si>
  <si>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</si>
  <si>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</si>
  <si>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</si>
  <si>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</si>
  <si>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</si>
  <si>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</si>
  <si>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</si>
  <si>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</si>
  <si>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</si>
  <si>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</si>
  <si>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</si>
  <si>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</si>
  <si>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</si>
  <si>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</si>
  <si>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</si>
  <si>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</si>
  <si>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</si>
  <si>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</si>
  <si>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</si>
  <si>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</si>
  <si>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</si>
  <si>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</si>
  <si>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</si>
  <si>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</si>
  <si>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</si>
  <si>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</si>
  <si>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</si>
  <si>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</si>
  <si>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</si>
  <si>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</si>
  <si>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</si>
  <si>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</si>
  <si>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</si>
  <si>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</si>
  <si>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</si>
  <si>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</si>
  <si>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</si>
  <si>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</si>
  <si>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</si>
  <si>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</si>
  <si>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</si>
  <si>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</si>
  <si>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</si>
  <si>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</si>
  <si>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</si>
  <si>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</si>
  <si>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</si>
  <si>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</si>
  <si>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</si>
  <si>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</si>
  <si>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</si>
  <si>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</si>
  <si>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</si>
  <si>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</si>
  <si>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</si>
  <si>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</si>
  <si>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</si>
  <si>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</si>
  <si>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</si>
  <si>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</si>
  <si>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</si>
  <si>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</si>
  <si>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</si>
  <si>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</si>
  <si>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</si>
  <si>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</si>
  <si>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</si>
  <si>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</si>
  <si>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</si>
  <si>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</si>
  <si>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</si>
  <si>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</si>
  <si>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</si>
  <si>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</si>
  <si>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</si>
  <si>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</si>
  <si>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</si>
  <si>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</si>
  <si>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</si>
  <si>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</si>
  <si>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</si>
  <si>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</si>
  <si>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</si>
  <si>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</si>
  <si>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</si>
  <si>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</si>
  <si>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</si>
  <si>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</si>
  <si>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</si>
  <si>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</si>
  <si>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</si>
  <si>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</si>
  <si>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</si>
  <si>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</si>
  <si>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</si>
  <si>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</si>
  <si>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</si>
  <si>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</si>
  <si>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</si>
  <si>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</si>
  <si>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</si>
  <si>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</si>
  <si>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</si>
  <si>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</si>
  <si>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</si>
  <si>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</si>
  <si>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</si>
  <si>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</si>
  <si>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</si>
  <si>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</si>
  <si>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</si>
  <si>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</si>
  <si>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</si>
  <si>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</si>
  <si>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</si>
  <si>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</si>
  <si>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</si>
  <si>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</si>
  <si>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</si>
  <si>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</si>
  <si>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</si>
  <si>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</si>
  <si>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</si>
  <si>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</si>
  <si>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</si>
  <si>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</si>
  <si>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</si>
  <si>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</si>
  <si>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</si>
  <si>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</si>
  <si>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</si>
  <si>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</si>
  <si>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</si>
  <si>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</si>
  <si>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</si>
  <si>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</si>
  <si>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</si>
  <si>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</si>
  <si>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</si>
  <si>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</si>
  <si>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</si>
  <si>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</si>
  <si>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</si>
  <si>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</si>
  <si>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</si>
  <si>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</si>
  <si>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</si>
  <si>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</si>
  <si>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</si>
  <si>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</si>
  <si>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</si>
  <si>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</si>
  <si>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</si>
  <si>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</si>
  <si>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</si>
  <si>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</si>
  <si>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</si>
  <si>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</si>
  <si>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</si>
  <si>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</si>
  <si>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</si>
  <si>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</si>
  <si>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</si>
  <si>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</si>
  <si>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</si>
  <si>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</si>
  <si>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</si>
  <si>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</si>
  <si>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</si>
  <si>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</si>
  <si>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</si>
  <si>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</si>
  <si>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</si>
  <si>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</si>
  <si>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</si>
  <si>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</si>
  <si>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</si>
  <si>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</si>
  <si>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</si>
  <si>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</si>
  <si>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</si>
  <si>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</si>
  <si>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</si>
  <si>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</si>
  <si>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</si>
  <si>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</si>
  <si>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</si>
  <si>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</si>
  <si>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</si>
  <si>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</si>
  <si>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</si>
  <si>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</si>
  <si>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</si>
  <si>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</si>
  <si>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</si>
  <si>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</si>
  <si>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</si>
  <si>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</si>
  <si>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</si>
  <si>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</si>
  <si>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</si>
  <si>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</si>
  <si>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</si>
  <si>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</si>
  <si>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</si>
  <si>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</si>
  <si>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</si>
  <si>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</si>
  <si>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</si>
  <si>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</si>
  <si>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</si>
  <si>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</si>
  <si>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</si>
  <si>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</si>
  <si>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</si>
  <si>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</si>
  <si>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</si>
  <si>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</si>
  <si>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</si>
  <si>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</si>
  <si>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</si>
  <si>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</si>
  <si>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</si>
  <si>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</si>
  <si>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</si>
  <si>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</si>
  <si>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</si>
  <si>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</si>
  <si>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</si>
  <si>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</si>
  <si>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</si>
  <si>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</si>
  <si>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</si>
  <si>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</si>
  <si>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</si>
  <si>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</si>
  <si>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</si>
  <si>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</si>
  <si>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</si>
  <si>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</si>
  <si>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</si>
  <si>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</si>
  <si>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</si>
  <si>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</si>
  <si>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</si>
  <si>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</si>
  <si>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</si>
  <si>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</si>
  <si>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</si>
  <si>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</si>
  <si>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</si>
  <si>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</si>
  <si>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</si>
  <si>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</si>
  <si>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</si>
  <si>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</si>
  <si>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</si>
  <si>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</si>
  <si>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</si>
  <si>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</si>
  <si>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</si>
  <si>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</si>
  <si>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</si>
  <si>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</si>
  <si>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</si>
  <si>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</si>
  <si>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</si>
  <si>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</si>
  <si>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</si>
  <si>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</si>
  <si>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</si>
  <si>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</si>
  <si>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</si>
  <si>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</si>
  <si>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</si>
  <si>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</si>
  <si>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</si>
  <si>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</si>
  <si>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</si>
  <si>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</si>
  <si>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</si>
  <si>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</si>
  <si>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</si>
  <si>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</si>
  <si>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</si>
  <si>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</si>
  <si>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</si>
  <si>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</si>
  <si>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</si>
  <si>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</si>
  <si>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</si>
  <si>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</si>
  <si>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</si>
  <si>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</si>
  <si>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</si>
  <si>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</si>
  <si>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</si>
  <si>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</si>
  <si>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</si>
  <si>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</si>
  <si>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</si>
  <si>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</si>
  <si>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</si>
  <si>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</si>
  <si>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</si>
  <si>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</si>
  <si>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</si>
  <si>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</si>
  <si>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</si>
  <si>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</si>
  <si>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</si>
  <si>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</si>
  <si>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</si>
  <si>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</si>
  <si>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</si>
  <si>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</si>
  <si>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</si>
  <si>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</si>
  <si>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</si>
  <si>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</si>
  <si>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</si>
  <si>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</si>
  <si>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</si>
  <si>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</si>
  <si>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</si>
  <si>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</si>
  <si>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</si>
  <si>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</si>
  <si>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</si>
  <si>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</si>
  <si>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</si>
  <si>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</si>
  <si>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</si>
  <si>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</si>
  <si>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</si>
  <si>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</si>
  <si>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</si>
  <si>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</si>
  <si>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</si>
  <si>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</si>
  <si>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</si>
  <si>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</si>
  <si>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</si>
  <si>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</si>
  <si>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</si>
  <si>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</si>
  <si>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</si>
  <si>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</si>
  <si>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</si>
  <si>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</si>
  <si>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</si>
  <si>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</si>
  <si>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</si>
  <si>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</si>
  <si>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</si>
  <si>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</si>
  <si>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</si>
  <si>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</si>
  <si>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</si>
  <si>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</si>
  <si>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</si>
  <si>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</si>
  <si>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</si>
  <si>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</si>
  <si>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</si>
  <si>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</si>
  <si>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</si>
  <si>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</si>
  <si>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</si>
  <si>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</si>
  <si>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</si>
  <si>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</si>
  <si>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</si>
  <si>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</si>
  <si>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</si>
  <si>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</si>
  <si>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</si>
  <si>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</si>
  <si>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</si>
  <si>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</si>
  <si>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</si>
  <si>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</si>
  <si>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</si>
  <si>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</si>
  <si>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</si>
  <si>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</si>
  <si>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</si>
  <si>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</si>
  <si>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</si>
  <si>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</si>
  <si>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</si>
  <si>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</si>
  <si>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</si>
  <si>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</si>
  <si>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</si>
  <si>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</si>
  <si>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</si>
  <si>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</si>
  <si>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</si>
  <si>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</si>
  <si>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</si>
  <si>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</si>
  <si>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</si>
  <si>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</si>
  <si>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</si>
  <si>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</si>
  <si>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</si>
  <si>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</si>
  <si>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</si>
  <si>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</si>
  <si>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</si>
  <si>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</si>
  <si>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</si>
  <si>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</si>
  <si>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</si>
  <si>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</si>
  <si>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</si>
  <si>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</si>
  <si>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</si>
  <si>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</si>
  <si>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</si>
  <si>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</si>
  <si>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</si>
  <si>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</si>
  <si>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</si>
  <si>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</si>
  <si>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</si>
  <si>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</si>
  <si>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</si>
  <si>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</si>
  <si>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</si>
  <si>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</si>
  <si>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</si>
  <si>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</si>
  <si>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</si>
  <si>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</si>
  <si>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</si>
  <si>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</si>
  <si>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</si>
  <si>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</si>
  <si>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</si>
  <si>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</si>
  <si>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</si>
  <si>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</si>
  <si>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</si>
  <si>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</si>
  <si>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</si>
  <si>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</si>
  <si>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</si>
  <si>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</si>
  <si>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</si>
  <si>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</si>
  <si>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</si>
  <si>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</si>
  <si>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</si>
  <si>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</si>
  <si>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</si>
  <si>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</si>
  <si>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</si>
  <si>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</si>
  <si>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</si>
  <si>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</si>
  <si>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</si>
  <si>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</si>
  <si>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</si>
  <si>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</si>
  <si>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</si>
  <si>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</si>
  <si>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</si>
  <si>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</si>
  <si>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</si>
  <si>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</si>
  <si>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</si>
  <si>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</si>
  <si>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</si>
  <si>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</si>
  <si>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</si>
  <si>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</si>
  <si>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</si>
  <si>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</si>
  <si>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</si>
  <si>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</si>
  <si>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</si>
  <si>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</si>
  <si>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</si>
  <si>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</si>
  <si>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</si>
  <si>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</si>
  <si>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</si>
  <si>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</si>
  <si>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</si>
  <si>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</si>
  <si>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</si>
  <si>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</si>
  <si>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</si>
  <si>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</si>
  <si>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</si>
  <si>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</si>
  <si>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</si>
  <si>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</si>
  <si>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</si>
  <si>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</si>
  <si>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</si>
  <si>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</si>
  <si>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</si>
  <si>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</si>
  <si>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</si>
  <si>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</si>
  <si>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</si>
  <si>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</si>
  <si>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</si>
  <si>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</si>
  <si>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</si>
  <si>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</si>
  <si>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</si>
  <si>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</si>
  <si>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</si>
  <si>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</si>
  <si>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</si>
  <si>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</si>
  <si>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</si>
  <si>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</si>
  <si>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</si>
  <si>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</si>
  <si>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</si>
  <si>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</si>
  <si>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</si>
  <si>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</si>
  <si>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</si>
  <si>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</si>
  <si>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</si>
  <si>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</si>
  <si>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</si>
  <si>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</si>
  <si>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</si>
  <si>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</si>
  <si>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</si>
  <si>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</si>
  <si>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</si>
  <si>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</si>
  <si>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</si>
  <si>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</si>
  <si>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</si>
  <si>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</si>
  <si>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</si>
  <si>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</si>
  <si>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</si>
  <si>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</si>
  <si>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</si>
  <si>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</si>
  <si>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</si>
  <si>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</si>
  <si>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</si>
  <si>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</si>
  <si>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</si>
  <si>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</si>
  <si>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</si>
  <si>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</si>
  <si>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</si>
  <si>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</si>
  <si>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</si>
  <si>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</si>
  <si>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</si>
  <si>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</si>
  <si>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</si>
  <si>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</si>
  <si>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</si>
  <si>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</si>
  <si>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</si>
  <si>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</si>
  <si>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</si>
  <si>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</si>
  <si>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</si>
  <si>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</si>
  <si>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</si>
  <si>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</si>
  <si>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</si>
  <si>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</si>
  <si>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</si>
  <si>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</si>
  <si>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</si>
  <si>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</si>
  <si>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</si>
  <si>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</si>
  <si>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</si>
  <si>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</si>
  <si>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</si>
  <si>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</si>
  <si>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</si>
  <si>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</si>
  <si>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</si>
  <si>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</si>
  <si>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</si>
  <si>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</si>
  <si>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</si>
  <si>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</si>
  <si>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</si>
  <si>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</si>
  <si>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</si>
  <si>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</si>
  <si>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</si>
  <si>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</si>
  <si>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</si>
  <si>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</si>
  <si>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</si>
  <si>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</si>
  <si>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</si>
  <si>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</si>
  <si>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</si>
  <si>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</si>
  <si>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</si>
  <si>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</si>
  <si>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</si>
  <si>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</si>
  <si>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</si>
  <si>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</si>
  <si>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</si>
  <si>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</si>
  <si>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</si>
  <si>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</si>
  <si>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</si>
  <si>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</si>
  <si>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</si>
  <si>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</si>
  <si>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</si>
  <si>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</si>
  <si>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</si>
  <si>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</si>
  <si>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</si>
  <si>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</si>
  <si>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</si>
  <si>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</si>
  <si>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</si>
  <si>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</si>
  <si>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</si>
  <si>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</si>
  <si>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</si>
  <si>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</si>
  <si>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</si>
  <si>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</si>
  <si>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</si>
  <si>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</si>
  <si>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</si>
  <si>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</si>
  <si>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</si>
  <si>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</si>
  <si>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</si>
  <si>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</si>
  <si>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</si>
  <si>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</si>
  <si>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</si>
  <si>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</si>
  <si>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</si>
  <si>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</si>
  <si>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</si>
  <si>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</si>
  <si>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</si>
  <si>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</si>
  <si>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</si>
  <si>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</si>
  <si>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</si>
  <si>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</si>
  <si>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</si>
  <si>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</si>
  <si>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</si>
  <si>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</si>
  <si>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</si>
  <si>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</si>
  <si>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</si>
  <si>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</si>
  <si>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</si>
  <si>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</si>
  <si>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</si>
  <si>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</si>
  <si>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</si>
  <si>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</si>
  <si>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</si>
  <si>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</si>
  <si>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</si>
  <si>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</si>
  <si>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</si>
  <si>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</si>
  <si>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</si>
  <si>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</si>
  <si>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</si>
  <si>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</si>
  <si>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</si>
  <si>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</si>
  <si>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</si>
  <si>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</si>
  <si>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</si>
  <si>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</si>
  <si>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</si>
  <si>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</si>
  <si>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</si>
  <si>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</si>
  <si>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</si>
  <si>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</si>
  <si>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</si>
  <si>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</si>
  <si>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</si>
  <si>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</si>
  <si>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</si>
  <si>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</si>
  <si>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</si>
  <si>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</si>
  <si>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</si>
  <si>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</si>
  <si>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</si>
  <si>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</si>
  <si>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</si>
  <si>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</si>
  <si>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</si>
  <si>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</si>
  <si>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</si>
  <si>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</si>
  <si>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</si>
  <si>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</si>
  <si>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</si>
  <si>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</si>
  <si>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</si>
  <si>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</si>
  <si>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</si>
  <si>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</si>
  <si>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</si>
  <si>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</si>
  <si>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</si>
  <si>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</si>
  <si>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</si>
  <si>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</si>
  <si>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</si>
  <si>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</si>
  <si>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</si>
  <si>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</si>
  <si>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</si>
  <si>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</si>
  <si>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</si>
  <si>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</si>
  <si>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</si>
  <si>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</si>
  <si>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</si>
  <si>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</si>
  <si>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</si>
  <si>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</si>
  <si>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</si>
  <si>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</si>
  <si>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</si>
  <si>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</si>
  <si>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</si>
  <si>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</si>
  <si>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</si>
  <si>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</si>
  <si>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</si>
  <si>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</si>
  <si>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</si>
  <si>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</si>
  <si>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</si>
  <si>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</si>
  <si>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</si>
  <si>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</si>
  <si>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</si>
  <si>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</si>
  <si>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</si>
  <si>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</si>
  <si>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</si>
  <si>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</si>
  <si>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</si>
  <si>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</si>
  <si>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</si>
  <si>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</si>
  <si>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</si>
  <si>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</si>
  <si>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</si>
  <si>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</si>
  <si>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</si>
  <si>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</si>
  <si>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</si>
  <si>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</si>
  <si>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</si>
  <si>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</si>
  <si>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</si>
  <si>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</si>
  <si>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</si>
  <si>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</si>
  <si>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</si>
  <si>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</si>
  <si>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</si>
  <si>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</si>
  <si>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</si>
  <si>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</si>
  <si>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</si>
  <si>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</si>
  <si>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</si>
  <si>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</si>
  <si>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</si>
  <si>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</si>
  <si>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</si>
  <si>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</si>
  <si>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</si>
  <si>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</si>
  <si>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</si>
  <si>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</si>
  <si>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</si>
  <si>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</si>
  <si>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</si>
  <si>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</si>
  <si>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</si>
  <si>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</si>
  <si>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</si>
  <si>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</si>
  <si>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</si>
  <si>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</si>
  <si>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</si>
  <si>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</si>
  <si>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</si>
  <si>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</si>
  <si>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</si>
  <si>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</si>
  <si>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</si>
  <si>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</si>
  <si>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</si>
  <si>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</si>
  <si>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</si>
  <si>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</si>
  <si>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</si>
  <si>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</si>
  <si>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</si>
  <si>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</si>
  <si>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</si>
  <si>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</si>
  <si>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</si>
  <si>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</si>
  <si>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</si>
  <si>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</si>
  <si>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</si>
  <si>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</si>
  <si>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</si>
  <si>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</si>
  <si>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</si>
  <si>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</si>
  <si>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</si>
  <si>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</si>
  <si>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</si>
  <si>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</si>
  <si>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</si>
  <si>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</si>
  <si>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</si>
  <si>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</si>
  <si>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</si>
  <si>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</si>
  <si>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</si>
  <si>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</si>
  <si>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</si>
  <si>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</si>
  <si>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</si>
  <si>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</si>
  <si>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</si>
  <si>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</si>
  <si>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</si>
  <si>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</si>
  <si>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</si>
  <si>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</si>
  <si>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</si>
  <si>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</si>
  <si>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</si>
  <si>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</si>
  <si>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</si>
  <si>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</si>
  <si>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</si>
  <si>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</si>
  <si>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</si>
  <si>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</si>
  <si>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</si>
  <si>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</si>
  <si>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</si>
  <si>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</si>
  <si>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</si>
  <si>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</si>
  <si>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</si>
  <si>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</si>
  <si>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</si>
  <si>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</si>
  <si>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</si>
  <si>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</si>
  <si>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</si>
  <si>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</si>
  <si>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</si>
  <si>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</si>
  <si>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</si>
  <si>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</si>
  <si>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</si>
  <si>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</si>
  <si>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</si>
  <si>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</si>
  <si>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</si>
  <si>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</si>
  <si>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</si>
  <si>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</si>
  <si>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</si>
  <si>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</si>
  <si>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</si>
  <si>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</si>
  <si>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</si>
  <si>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</si>
  <si>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</si>
  <si>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</si>
  <si>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</si>
  <si>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</si>
  <si>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</si>
  <si>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</si>
  <si>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</si>
  <si>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</si>
  <si>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</si>
  <si>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</si>
  <si>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</si>
  <si>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</si>
  <si>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</si>
  <si>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</si>
  <si>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</si>
  <si>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</si>
  <si>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</si>
  <si>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</si>
  <si>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</si>
  <si>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</si>
  <si>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</si>
  <si>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</si>
  <si>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</si>
  <si>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</si>
  <si>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</si>
  <si>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</si>
  <si>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</si>
  <si>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</si>
  <si>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</si>
  <si>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</si>
  <si>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</si>
  <si>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</si>
  <si>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</si>
  <si>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</si>
  <si>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</si>
  <si>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</si>
  <si>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</si>
  <si>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</si>
  <si>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</si>
  <si>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</si>
  <si>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</si>
  <si>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</si>
  <si>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</si>
  <si>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</si>
  <si>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</si>
  <si>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</si>
  <si>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</si>
  <si>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</si>
  <si>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</si>
  <si>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</si>
  <si>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</si>
  <si>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</si>
  <si>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</si>
  <si>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</si>
  <si>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</si>
  <si>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</si>
  <si>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</si>
  <si>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</si>
  <si>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</si>
  <si>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</si>
  <si>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</si>
  <si>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</si>
  <si>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</si>
  <si>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</si>
  <si>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</si>
  <si>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</si>
  <si>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</si>
  <si>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</si>
  <si>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</si>
  <si>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</si>
  <si>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</si>
  <si>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</si>
  <si>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</si>
  <si>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</si>
  <si>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</si>
  <si>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</si>
  <si>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</si>
  <si>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</si>
  <si>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</si>
  <si>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</si>
  <si>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</si>
  <si>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</si>
  <si>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</si>
  <si>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</si>
  <si>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</si>
  <si>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</si>
  <si>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</si>
  <si>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</si>
  <si>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</si>
  <si>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</si>
  <si>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</si>
  <si>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</si>
  <si>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</si>
  <si>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</si>
  <si>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</si>
  <si>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</si>
  <si>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</si>
  <si>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</si>
  <si>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</si>
  <si>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</si>
  <si>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</si>
  <si>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</si>
  <si>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</si>
  <si>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</si>
  <si>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</si>
  <si>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</si>
  <si>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</si>
  <si>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</si>
  <si>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</si>
  <si>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</si>
  <si>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</si>
  <si>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</si>
  <si>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</si>
  <si>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</si>
  <si>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</si>
  <si>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</si>
  <si>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</si>
  <si>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</si>
  <si>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</si>
  <si>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</si>
  <si>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</si>
  <si>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</si>
  <si>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</si>
  <si>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</si>
  <si>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</si>
  <si>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</si>
  <si>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</si>
  <si>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</si>
  <si>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</si>
  <si>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</si>
  <si>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</si>
  <si>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</si>
  <si>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</si>
  <si>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</si>
  <si>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</si>
  <si>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</si>
  <si>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</si>
  <si>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</si>
  <si>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</si>
  <si>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</si>
  <si>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</si>
  <si>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</si>
  <si>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</si>
  <si>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</si>
  <si>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</si>
  <si>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</si>
  <si>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</si>
  <si>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</si>
  <si>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</si>
  <si>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</si>
  <si>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</si>
  <si>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</si>
  <si>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</si>
  <si>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</si>
  <si>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</si>
  <si>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</si>
  <si>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</si>
  <si>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</si>
  <si>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</si>
  <si>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</si>
  <si>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</si>
  <si>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</si>
  <si>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</si>
  <si>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</si>
  <si>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</si>
  <si>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</si>
  <si>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</si>
  <si>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</si>
  <si>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</si>
  <si>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</si>
  <si>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</si>
  <si>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</si>
  <si>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</si>
  <si>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</si>
  <si>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</si>
  <si>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</si>
  <si>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</si>
  <si>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</si>
  <si>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</si>
  <si>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</si>
  <si>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</si>
  <si>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</si>
  <si>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</si>
  <si>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</si>
  <si>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</si>
  <si>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</si>
  <si>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</si>
  <si>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</si>
  <si>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</si>
  <si>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</si>
  <si>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</si>
  <si>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</si>
  <si>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</si>
  <si>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</si>
  <si>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</si>
  <si>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</si>
  <si>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</si>
  <si>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</si>
  <si>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</si>
  <si>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</si>
  <si>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</si>
  <si>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</si>
  <si>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</si>
  <si>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</si>
  <si>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</si>
  <si>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</si>
  <si>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</si>
  <si>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</si>
  <si>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</si>
  <si>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</si>
  <si>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</si>
  <si>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</si>
  <si>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</si>
  <si>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</si>
  <si>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</si>
  <si>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</si>
  <si>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</si>
  <si>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</si>
  <si>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</si>
  <si>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</si>
  <si>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</si>
  <si>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</si>
  <si>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</si>
  <si>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</si>
  <si>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</si>
  <si>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</si>
  <si>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</si>
  <si>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</si>
  <si>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</si>
  <si>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</si>
  <si>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</si>
  <si>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</si>
  <si>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</si>
  <si>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</si>
  <si>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</si>
  <si>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</si>
  <si>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</si>
  <si>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</si>
  <si>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</si>
  <si>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</si>
  <si>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</si>
  <si>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</si>
  <si>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</si>
  <si>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</si>
  <si>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</si>
  <si>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</si>
  <si>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</si>
  <si>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</si>
  <si>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</si>
  <si>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</si>
  <si>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</si>
  <si>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</si>
  <si>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</si>
  <si>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</si>
  <si>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</si>
  <si>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</si>
  <si>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</si>
  <si>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</si>
  <si>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</si>
  <si>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</si>
  <si>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</si>
  <si>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</si>
  <si>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</si>
  <si>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</si>
  <si>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</si>
  <si>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</si>
  <si>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</si>
  <si>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</si>
  <si>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</si>
  <si>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</si>
  <si>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</si>
  <si>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</si>
  <si>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</si>
  <si>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</si>
  <si>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</si>
  <si>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</si>
  <si>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</si>
  <si>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</si>
  <si>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</si>
  <si>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</si>
  <si>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</si>
  <si>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</si>
  <si>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</si>
  <si>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</si>
  <si>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</si>
  <si>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</si>
  <si>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</si>
  <si>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</si>
  <si>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</si>
  <si>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</si>
  <si>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</si>
  <si>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</si>
  <si>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</si>
  <si>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</si>
  <si>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</si>
  <si>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</si>
  <si>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</si>
  <si>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</si>
  <si>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</si>
  <si>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</si>
  <si>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</si>
  <si>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</si>
  <si>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</si>
  <si>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</si>
  <si>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</si>
  <si>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</si>
  <si>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</si>
  <si>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</si>
  <si>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</si>
  <si>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</si>
  <si>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</si>
  <si>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</si>
  <si>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</si>
  <si>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</si>
  <si>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</si>
  <si>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</si>
  <si>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</si>
  <si>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</si>
  <si>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</si>
  <si>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</si>
  <si>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</si>
  <si>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</si>
  <si>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</si>
  <si>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</si>
  <si>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</si>
  <si>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</si>
  <si>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</si>
  <si>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</si>
  <si>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</si>
  <si>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</si>
  <si>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</si>
  <si>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</si>
  <si>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</si>
  <si>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</si>
  <si>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</si>
  <si>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</si>
  <si>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</si>
  <si>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</si>
  <si>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</si>
  <si>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</si>
  <si>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</si>
  <si>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</si>
  <si>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</si>
  <si>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</si>
  <si>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</si>
  <si>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</si>
  <si>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</si>
  <si>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</si>
  <si>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</si>
  <si>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</si>
  <si>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</si>
  <si>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</si>
  <si>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</si>
  <si>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</si>
  <si>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</si>
  <si>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</si>
  <si>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</si>
  <si>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</si>
  <si>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</si>
  <si>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</si>
  <si>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</si>
  <si>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</si>
  <si>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</si>
  <si>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</si>
  <si>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</si>
  <si>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</si>
  <si>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</si>
  <si>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</si>
  <si>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</si>
  <si>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</si>
  <si>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</si>
  <si>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</si>
  <si>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</si>
  <si>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</si>
  <si>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</si>
  <si>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</si>
  <si>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</si>
  <si>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</si>
  <si>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</si>
  <si>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</si>
  <si>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</si>
  <si>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</si>
  <si>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</si>
  <si>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</si>
  <si>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</si>
  <si>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</si>
  <si>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</si>
  <si>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</si>
  <si>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</si>
  <si>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</si>
  <si>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</si>
  <si>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</si>
  <si>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</si>
  <si>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</si>
  <si>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</si>
  <si>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</si>
  <si>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</si>
  <si>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</si>
  <si>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</si>
  <si>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</si>
  <si>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</si>
  <si>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</si>
  <si>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</si>
  <si>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</si>
  <si>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</si>
  <si>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</si>
  <si>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</si>
  <si>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</si>
  <si>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</si>
  <si>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</si>
  <si>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</si>
  <si>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</si>
  <si>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</si>
  <si>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</si>
  <si>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</si>
  <si>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</si>
  <si>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</si>
  <si>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</si>
  <si>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</si>
  <si>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</si>
  <si>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</si>
  <si>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</si>
  <si>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</si>
  <si>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</si>
  <si>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</si>
  <si>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</si>
  <si>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</si>
  <si>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</si>
  <si>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</si>
  <si>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</si>
  <si>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</si>
  <si>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</si>
  <si>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</si>
  <si>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</si>
  <si>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</si>
  <si>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</si>
  <si>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</si>
  <si>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</si>
  <si>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</si>
  <si>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</si>
  <si>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</si>
  <si>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</si>
  <si>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</si>
  <si>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</si>
  <si>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</si>
  <si>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</si>
  <si>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</si>
  <si>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</si>
  <si>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</si>
  <si>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</si>
  <si>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</si>
  <si>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</si>
  <si>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</si>
  <si>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</si>
  <si>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</si>
  <si>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</si>
  <si>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</si>
  <si>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</si>
  <si>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</si>
  <si>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</si>
  <si>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</si>
  <si>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</si>
  <si>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</si>
  <si>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</si>
  <si>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</si>
  <si>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</si>
  <si>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</si>
  <si>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</si>
  <si>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</si>
  <si>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</si>
  <si>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</si>
  <si>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</si>
  <si>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</si>
  <si>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</si>
  <si>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</si>
  <si>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</si>
  <si>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</si>
  <si>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</si>
  <si>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</si>
  <si>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</si>
  <si>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</si>
  <si>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</si>
  <si>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</si>
  <si>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</si>
  <si>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</si>
  <si>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</si>
  <si>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</si>
  <si>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</si>
  <si>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</si>
  <si>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</si>
  <si>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</si>
  <si>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</si>
  <si>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</si>
  <si>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</si>
  <si>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</si>
  <si>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</si>
  <si>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</si>
  <si>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</si>
  <si>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</si>
  <si>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</si>
  <si>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</si>
  <si>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</si>
  <si>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</si>
  <si>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</si>
  <si>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</si>
  <si>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</si>
  <si>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</si>
  <si>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</si>
  <si>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</si>
  <si>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</si>
  <si>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</si>
  <si>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</si>
  <si>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</si>
  <si>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</si>
  <si>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</si>
  <si>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</si>
  <si>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</si>
  <si>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</si>
  <si>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</si>
  <si>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</si>
  <si>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</si>
  <si>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</si>
  <si>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</si>
  <si>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</si>
  <si>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</si>
  <si>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</si>
  <si>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</si>
  <si>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</si>
  <si>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</si>
  <si>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</si>
  <si>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</si>
  <si>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</si>
  <si>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</si>
  <si>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</si>
  <si>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</si>
  <si>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</si>
  <si>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</si>
  <si>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</si>
  <si>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</si>
  <si>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</si>
  <si>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</si>
  <si>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</si>
  <si>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</si>
  <si>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</si>
  <si>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</si>
  <si>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</si>
  <si>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</si>
  <si>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</si>
  <si>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</si>
  <si>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</si>
  <si>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</si>
  <si>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</si>
  <si>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</si>
  <si>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</si>
  <si>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</si>
  <si>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</si>
  <si>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</si>
  <si>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</si>
  <si>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</si>
  <si>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</si>
  <si>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</si>
  <si>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</si>
  <si>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</si>
  <si>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</si>
  <si>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</si>
  <si>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</si>
  <si>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</si>
  <si>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</si>
  <si>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</si>
  <si>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</si>
  <si>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</si>
  <si>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</si>
  <si>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</si>
  <si>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</si>
  <si>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</si>
  <si>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</si>
  <si>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</si>
  <si>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</si>
  <si>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</si>
  <si>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</si>
  <si>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</si>
  <si>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</si>
  <si>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</si>
  <si>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</si>
  <si>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</si>
  <si>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</si>
  <si>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</si>
  <si>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</si>
  <si>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</si>
  <si>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</si>
  <si>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</si>
  <si>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</si>
  <si>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</si>
  <si>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</si>
  <si>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</si>
  <si>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</si>
  <si>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</si>
  <si>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</si>
  <si>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</si>
  <si>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</si>
  <si>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</si>
  <si>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</si>
  <si>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</si>
  <si>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</si>
  <si>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</si>
  <si>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</si>
  <si>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</si>
  <si>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</si>
  <si>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</si>
  <si>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</si>
  <si>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</si>
  <si>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</si>
  <si>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</si>
  <si>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</si>
  <si>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</si>
  <si>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</si>
  <si>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</si>
  <si>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</si>
  <si>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</si>
  <si>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</si>
  <si>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</si>
  <si>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</si>
  <si>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</si>
  <si>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</si>
  <si>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</si>
  <si>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</si>
  <si>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</si>
  <si>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</si>
  <si>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</si>
  <si>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</si>
  <si>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</si>
  <si>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</si>
  <si>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</si>
  <si>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</si>
  <si>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</si>
  <si>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</si>
  <si>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</si>
  <si>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</si>
  <si>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</si>
  <si>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</si>
  <si>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</si>
  <si>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</si>
  <si>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</si>
  <si>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</si>
  <si>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</si>
  <si>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</si>
  <si>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</si>
  <si>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</si>
  <si>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</si>
  <si>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</si>
  <si>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</si>
  <si>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</si>
  <si>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</si>
  <si>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</si>
  <si>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</si>
  <si>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</si>
  <si>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</si>
  <si>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</si>
  <si>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</si>
  <si>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</si>
  <si>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</si>
  <si>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</si>
  <si>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</si>
  <si>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</si>
  <si>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</si>
  <si>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</si>
  <si>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</si>
  <si>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</si>
  <si>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</si>
  <si>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</si>
  <si>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</si>
  <si>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</si>
  <si>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</si>
  <si>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</si>
  <si>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</si>
  <si>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</si>
  <si>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</si>
  <si>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</si>
  <si>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</si>
  <si>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</si>
  <si>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</si>
  <si>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</si>
  <si>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</si>
  <si>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</si>
  <si>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</si>
  <si>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</si>
  <si>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</si>
  <si>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</si>
  <si>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</si>
  <si>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</si>
  <si>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</si>
  <si>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</si>
  <si>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</si>
  <si>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</si>
  <si>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</si>
  <si>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</si>
  <si>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</si>
  <si>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</si>
  <si>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</si>
  <si>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</si>
  <si>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</si>
  <si>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</si>
  <si>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</si>
  <si>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</si>
  <si>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</si>
  <si>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</si>
  <si>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</si>
  <si>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</si>
  <si>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</si>
  <si>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</si>
  <si>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</si>
  <si>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</si>
  <si>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</si>
  <si>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</si>
  <si>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</si>
  <si>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</si>
  <si>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</si>
  <si>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</si>
  <si>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</si>
  <si>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</si>
  <si>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</si>
  <si>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</si>
  <si>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</si>
  <si>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</si>
  <si>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</si>
  <si>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</si>
  <si>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</si>
  <si>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</si>
  <si>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</si>
  <si>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</si>
  <si>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</si>
  <si>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</si>
  <si>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</si>
  <si>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</si>
  <si>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</si>
  <si>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</si>
  <si>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</si>
  <si>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</si>
  <si>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</si>
  <si>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</si>
  <si>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</si>
  <si>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</si>
  <si>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</si>
  <si>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</si>
  <si>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</si>
  <si>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</si>
  <si>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</si>
  <si>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</si>
  <si>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</si>
  <si>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</si>
  <si>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</si>
  <si>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</si>
  <si>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</si>
  <si>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</si>
  <si>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</si>
  <si>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</si>
  <si>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</si>
  <si>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</si>
  <si>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</si>
  <si>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</si>
  <si>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</si>
  <si>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</si>
  <si>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</si>
  <si>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</si>
  <si>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</si>
  <si>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</si>
  <si>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</si>
  <si>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</si>
  <si>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</si>
  <si>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</si>
  <si>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</si>
  <si>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</si>
  <si>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</si>
  <si>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</si>
  <si>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</si>
  <si>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</si>
  <si>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</si>
  <si>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</si>
  <si>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</si>
  <si>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</si>
  <si>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</si>
  <si>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</si>
  <si>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</si>
  <si>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</si>
  <si>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</si>
  <si>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</si>
  <si>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</si>
  <si>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</si>
  <si>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</si>
  <si>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</si>
  <si>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</si>
  <si>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</si>
  <si>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</si>
  <si>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</si>
  <si>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</si>
  <si>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</si>
  <si>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</si>
  <si>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</si>
  <si>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</si>
  <si>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</si>
  <si>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</si>
  <si>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</si>
  <si>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</si>
  <si>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</si>
  <si>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</si>
  <si>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</si>
  <si>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</si>
  <si>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</si>
  <si>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</si>
  <si>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</si>
  <si>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</si>
  <si>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</si>
  <si>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</si>
  <si>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</si>
  <si>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</si>
  <si>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</si>
  <si>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</si>
  <si>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</si>
  <si>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</si>
  <si>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</si>
  <si>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</si>
  <si>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</si>
  <si>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</si>
  <si>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</si>
  <si>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</si>
  <si>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</si>
  <si>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</si>
  <si>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</si>
  <si>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</si>
  <si>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</si>
  <si>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</si>
  <si>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</si>
  <si>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</si>
  <si>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</si>
  <si>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</si>
  <si>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</si>
  <si>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</si>
  <si>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</si>
  <si>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</si>
  <si>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</si>
  <si>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</si>
  <si>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</si>
  <si>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</si>
  <si>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</si>
  <si>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</si>
  <si>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</si>
  <si>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</si>
  <si>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</si>
  <si>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</si>
  <si>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</si>
  <si>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</si>
  <si>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</si>
  <si>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</si>
  <si>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</si>
  <si>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</si>
  <si>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</si>
  <si>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</si>
  <si>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</si>
  <si>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</si>
  <si>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</si>
  <si>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</si>
  <si>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</si>
  <si>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</si>
  <si>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</si>
  <si>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</si>
  <si>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</si>
  <si>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</si>
  <si>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</si>
  <si>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</si>
  <si>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</si>
  <si>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</si>
  <si>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</si>
  <si>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</si>
  <si>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</si>
  <si>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</si>
  <si>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</si>
  <si>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</si>
  <si>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</si>
  <si>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</si>
  <si>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</si>
  <si>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</si>
  <si>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</si>
  <si>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</si>
  <si>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</si>
  <si>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</si>
  <si>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</si>
  <si>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</si>
  <si>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</si>
  <si>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</si>
  <si>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</si>
  <si>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</si>
  <si>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</si>
  <si>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</si>
  <si>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</si>
  <si>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</si>
  <si>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</si>
  <si>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</si>
  <si>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</si>
  <si>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</si>
  <si>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</si>
  <si>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</si>
  <si>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</si>
  <si>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</si>
  <si>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</si>
  <si>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</si>
  <si>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</si>
  <si>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</si>
  <si>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</si>
  <si>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</si>
  <si>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</si>
  <si>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</si>
  <si>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</si>
  <si>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</si>
  <si>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</si>
  <si>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</si>
  <si>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</si>
  <si>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</si>
  <si>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</si>
  <si>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</si>
  <si>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</si>
  <si>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</si>
  <si>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</si>
  <si>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</si>
  <si>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</si>
  <si>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</si>
  <si>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</si>
  <si>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</si>
  <si>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</si>
  <si>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</si>
  <si>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</si>
  <si>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</si>
  <si>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</si>
  <si>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</si>
  <si>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</si>
  <si>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</si>
  <si>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</si>
  <si>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</si>
  <si>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</si>
  <si>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</si>
  <si>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</si>
  <si>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</si>
  <si>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</si>
  <si>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</si>
  <si>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</si>
  <si>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</si>
  <si>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</si>
  <si>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</si>
  <si>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</si>
  <si>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</si>
  <si>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</si>
  <si>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</si>
  <si>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</si>
  <si>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</si>
  <si>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</si>
  <si>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</si>
  <si>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</si>
  <si>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</si>
  <si>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</si>
  <si>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</si>
  <si>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</si>
  <si>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</si>
  <si>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</si>
  <si>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</si>
  <si>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</si>
  <si>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</si>
  <si>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</si>
  <si>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</si>
  <si>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</si>
  <si>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</si>
  <si>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</si>
  <si>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</si>
  <si>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</si>
  <si>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</si>
  <si>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</si>
  <si>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</si>
  <si>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</si>
  <si>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</si>
  <si>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</si>
  <si>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</si>
  <si>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</si>
  <si>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</si>
  <si>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</si>
  <si>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</si>
  <si>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</si>
  <si>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</si>
  <si>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</si>
  <si>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</si>
  <si>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</si>
  <si>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</si>
  <si>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</si>
  <si>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</si>
  <si>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</si>
  <si>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</si>
  <si>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</si>
  <si>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</si>
  <si>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</si>
  <si>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</si>
  <si>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</si>
  <si>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</si>
  <si>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</si>
  <si>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</si>
  <si>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</si>
  <si>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</si>
  <si>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</si>
  <si>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</si>
  <si>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</si>
  <si>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</si>
  <si>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</si>
  <si>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</si>
  <si>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</si>
  <si>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</si>
  <si>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</si>
  <si>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</si>
  <si>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</si>
  <si>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</si>
  <si>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</si>
  <si>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</si>
  <si>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</si>
  <si>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</si>
  <si>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</si>
  <si>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</si>
  <si>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</si>
  <si>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</si>
  <si>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</si>
  <si>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</si>
  <si>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</si>
  <si>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</si>
  <si>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</si>
  <si>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</si>
  <si>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</si>
  <si>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</si>
  <si>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</si>
  <si>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</si>
  <si>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</si>
  <si>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</si>
  <si>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</si>
  <si>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</si>
  <si>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</si>
  <si>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</si>
  <si>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</si>
  <si>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</si>
  <si>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</si>
  <si>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</si>
  <si>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</si>
  <si>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</si>
  <si>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</si>
  <si>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</si>
  <si>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</si>
  <si>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</si>
  <si>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</si>
  <si>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</si>
  <si>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</si>
  <si>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</si>
  <si>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</si>
  <si>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</si>
  <si>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</si>
  <si>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</si>
  <si>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</si>
  <si>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</si>
  <si>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</si>
  <si>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</si>
  <si>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</si>
  <si>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</si>
  <si>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</si>
  <si>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</si>
  <si>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</si>
  <si>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</si>
  <si>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</si>
  <si>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</si>
  <si>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</si>
  <si>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</si>
  <si>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</si>
  <si>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</si>
  <si>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</si>
  <si>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</si>
  <si>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</si>
  <si>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</si>
  <si>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</si>
  <si>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</si>
  <si>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</si>
  <si>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</si>
  <si>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</si>
  <si>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</si>
  <si>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</si>
  <si>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</si>
  <si>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</si>
  <si>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</si>
  <si>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</si>
  <si>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</si>
  <si>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</si>
  <si>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</si>
  <si>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</si>
  <si>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</si>
  <si>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</si>
  <si>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</si>
  <si>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</si>
  <si>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</si>
  <si>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</si>
  <si>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</si>
  <si>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</si>
  <si>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</si>
  <si>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</si>
  <si>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</si>
  <si>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</si>
  <si>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</si>
  <si>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</si>
  <si>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</si>
  <si>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</si>
  <si>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</si>
  <si>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</si>
  <si>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</si>
  <si>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</si>
  <si>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</si>
  <si>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</si>
  <si>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</si>
  <si>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</si>
  <si>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</si>
  <si>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</si>
  <si>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</si>
  <si>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</si>
  <si>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</si>
  <si>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</si>
  <si>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</si>
  <si>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</si>
  <si>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</si>
  <si>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</si>
  <si>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</si>
  <si>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</si>
  <si>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</si>
  <si>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</si>
  <si>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</si>
  <si>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</si>
  <si>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</si>
  <si>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</si>
  <si>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</si>
  <si>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</si>
  <si>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</si>
  <si>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</si>
  <si>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</si>
  <si>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</si>
  <si>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</si>
  <si>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</si>
  <si>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</si>
  <si>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</si>
  <si>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</si>
  <si>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</si>
  <si>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</si>
  <si>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</si>
  <si>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</si>
  <si>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</si>
  <si>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</si>
  <si>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</si>
  <si>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</si>
  <si>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</si>
  <si>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</si>
  <si>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</si>
  <si>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</si>
  <si>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</si>
  <si>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</si>
  <si>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</si>
  <si>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</si>
  <si>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</si>
  <si>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</si>
  <si>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</si>
  <si>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</si>
  <si>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</si>
  <si>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</si>
  <si>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</si>
  <si>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</si>
  <si>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</si>
  <si>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</si>
  <si>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</si>
  <si>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</si>
  <si>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</si>
  <si>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</si>
  <si>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</si>
  <si>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</si>
  <si>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</si>
  <si>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</si>
  <si>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</si>
  <si>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</si>
  <si>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</si>
  <si>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</si>
  <si>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</si>
  <si>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</si>
  <si>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</si>
  <si>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</si>
  <si>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</si>
  <si>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</si>
  <si>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</si>
  <si>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</si>
  <si>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</si>
  <si>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</si>
  <si>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</si>
  <si>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</si>
  <si>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</si>
  <si>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</si>
  <si>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</si>
  <si>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</si>
  <si>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</si>
  <si>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</si>
  <si>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</si>
  <si>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</si>
  <si>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</si>
  <si>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</si>
  <si>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</si>
  <si>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</si>
  <si>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</si>
  <si>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</si>
  <si>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</si>
  <si>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</si>
  <si>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</si>
  <si>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</si>
  <si>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</si>
  <si>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</si>
  <si>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</si>
  <si>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</si>
  <si>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</si>
  <si>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</si>
  <si>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</si>
  <si>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</si>
  <si>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</si>
  <si>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</si>
  <si>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</si>
  <si>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</si>
  <si>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</si>
  <si>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</si>
  <si>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</si>
  <si>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</si>
  <si>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</si>
  <si>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</si>
  <si>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</si>
  <si>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</si>
  <si>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</si>
  <si>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</si>
  <si>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</si>
  <si>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</si>
  <si>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</si>
  <si>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</si>
  <si>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</si>
  <si>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</si>
  <si>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</si>
  <si>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</si>
  <si>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</si>
  <si>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</si>
  <si>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</si>
  <si>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</si>
  <si>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</si>
  <si>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</si>
  <si>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</si>
  <si>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</si>
  <si>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</si>
  <si>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</si>
  <si>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</si>
  <si>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</si>
  <si>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</si>
  <si>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</si>
  <si>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</si>
  <si>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</si>
  <si>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</si>
  <si>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</si>
  <si>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</si>
  <si>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</si>
  <si>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</si>
  <si>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</si>
  <si>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</si>
  <si>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</si>
  <si>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</si>
  <si>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</si>
  <si>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</si>
  <si>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</si>
  <si>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</si>
  <si>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</si>
  <si>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</si>
  <si>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</si>
  <si>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</si>
  <si>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</si>
  <si>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</si>
  <si>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</si>
  <si>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</si>
  <si>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</si>
  <si>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</si>
  <si>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</si>
  <si>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</si>
  <si>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</si>
  <si>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</si>
  <si>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</si>
  <si>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</si>
  <si>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</si>
  <si>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</si>
  <si>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</si>
  <si>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</si>
  <si>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</si>
  <si>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</si>
  <si>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</si>
  <si>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</si>
  <si>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</si>
  <si>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</si>
  <si>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</si>
  <si>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</si>
  <si>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</si>
  <si>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</si>
  <si>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</si>
  <si>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</si>
  <si>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</si>
  <si>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</si>
  <si>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</si>
  <si>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</si>
  <si>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</si>
  <si>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</si>
  <si>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</si>
  <si>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</si>
  <si>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</si>
  <si>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</si>
  <si>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</si>
  <si>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</si>
  <si>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</si>
  <si>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</si>
  <si>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</si>
  <si>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</si>
  <si>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</si>
  <si>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</si>
  <si>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</si>
  <si>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</si>
  <si>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</si>
  <si>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</si>
  <si>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</si>
  <si>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</si>
  <si>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</si>
  <si>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</si>
  <si>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</si>
  <si>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</si>
  <si>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</si>
  <si>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</si>
  <si>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</si>
  <si>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</si>
  <si>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</si>
  <si>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</si>
  <si>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</si>
  <si>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</si>
  <si>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</si>
  <si>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</si>
  <si>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</si>
  <si>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</si>
  <si>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</si>
  <si>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</si>
  <si>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</si>
  <si>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</si>
  <si>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</si>
  <si>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</si>
  <si>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</si>
  <si>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</si>
  <si>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</si>
  <si>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</si>
  <si>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</si>
  <si>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</si>
  <si>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</si>
  <si>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</si>
  <si>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</si>
  <si>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</si>
  <si>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</si>
  <si>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</si>
  <si>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</si>
  <si>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</si>
  <si>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</si>
  <si>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</si>
  <si>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</si>
  <si>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</si>
  <si>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</si>
  <si>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</si>
  <si>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</si>
  <si>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</si>
  <si>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</si>
  <si>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</si>
  <si>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</si>
  <si>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</si>
  <si>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</si>
  <si>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</si>
  <si>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</si>
  <si>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</si>
  <si>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</si>
  <si>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</si>
  <si>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</si>
  <si>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</si>
  <si>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</si>
  <si>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</si>
  <si>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</si>
  <si>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</si>
  <si>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</si>
  <si>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</si>
  <si>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</si>
  <si>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</si>
  <si>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</si>
  <si>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</si>
  <si>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</si>
  <si>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</si>
  <si>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</si>
  <si>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</si>
  <si>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</si>
  <si>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</si>
  <si>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</si>
  <si>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</si>
  <si>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</si>
  <si>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</si>
  <si>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</si>
  <si>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</si>
  <si>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</si>
  <si>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</si>
  <si>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</si>
  <si>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</si>
  <si>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</si>
  <si>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</si>
  <si>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</si>
  <si>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</si>
  <si>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</si>
  <si>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</si>
  <si>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</si>
  <si>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</si>
  <si>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</si>
  <si>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</si>
  <si>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</si>
  <si>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</si>
  <si>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</si>
  <si>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</si>
  <si>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</si>
  <si>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</si>
  <si>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</si>
  <si>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</si>
  <si>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</si>
  <si>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</si>
  <si>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</si>
  <si>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</si>
  <si>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</si>
  <si>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</si>
  <si>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</si>
  <si>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</si>
  <si>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</si>
  <si>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</si>
  <si>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</si>
  <si>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</si>
  <si>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</si>
  <si>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</si>
  <si>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</si>
  <si>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</si>
  <si>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</si>
  <si>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</si>
  <si>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</si>
  <si>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</si>
  <si>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</si>
  <si>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</si>
  <si>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</si>
  <si>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</si>
  <si>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</si>
  <si>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</si>
  <si>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</si>
  <si>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</si>
  <si>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</si>
  <si>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</si>
  <si>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</si>
  <si>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</si>
  <si>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</si>
  <si>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</si>
  <si>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</si>
  <si>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</si>
  <si>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</si>
  <si>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</si>
  <si>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</si>
  <si>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</si>
  <si>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</si>
  <si>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</si>
  <si>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</si>
  <si>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</si>
  <si>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</si>
  <si>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</si>
  <si>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</si>
  <si>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</si>
  <si>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</si>
  <si>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</si>
  <si>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</si>
  <si>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</si>
  <si>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</si>
  <si>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</si>
  <si>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</si>
  <si>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</si>
  <si>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</si>
  <si>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</si>
  <si>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</si>
  <si>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</si>
  <si>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</si>
  <si>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</si>
  <si>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</si>
  <si>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</si>
  <si>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</si>
  <si>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</si>
  <si>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</si>
  <si>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</si>
  <si>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</si>
  <si>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</si>
  <si>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</si>
  <si>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</si>
  <si>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</si>
  <si>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</si>
  <si>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</si>
  <si>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</si>
  <si>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</si>
  <si>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</si>
  <si>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</si>
  <si>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</si>
  <si>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</si>
  <si>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</si>
  <si>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</si>
  <si>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</si>
  <si>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</si>
  <si>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</si>
  <si>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</si>
  <si>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</si>
  <si>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</si>
  <si>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</si>
  <si>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</si>
  <si>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</si>
  <si>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</si>
  <si>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</si>
  <si>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</si>
  <si>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</si>
  <si>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</si>
  <si>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</si>
  <si>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</si>
  <si>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</si>
  <si>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</si>
  <si>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</si>
  <si>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</si>
  <si>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</si>
  <si>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</si>
  <si>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</si>
  <si>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</si>
  <si>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</si>
  <si>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</si>
  <si>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</si>
  <si>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</si>
  <si>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</si>
  <si>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</si>
  <si>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</si>
  <si>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</si>
  <si>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</si>
  <si>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</si>
  <si>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</si>
  <si>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</si>
  <si>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</si>
  <si>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</si>
  <si>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</si>
  <si>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</si>
  <si>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</si>
  <si>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</si>
  <si>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</si>
  <si>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</si>
  <si>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</si>
  <si>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</si>
  <si>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</si>
  <si>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</si>
  <si>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</si>
  <si>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</si>
  <si>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</si>
  <si>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</si>
  <si>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</si>
  <si>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</si>
  <si>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</si>
  <si>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</si>
  <si>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</si>
  <si>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</si>
  <si>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</si>
  <si>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</si>
  <si>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</si>
  <si>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</si>
  <si>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</si>
  <si>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</si>
  <si>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</si>
  <si>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</si>
  <si>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</si>
  <si>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</si>
  <si>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</si>
  <si>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</si>
  <si>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</si>
  <si>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</si>
  <si>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</si>
  <si>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</si>
  <si>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</si>
  <si>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</si>
  <si>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</si>
  <si>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</si>
  <si>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</si>
  <si>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</si>
  <si>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</si>
  <si>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</si>
  <si>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</si>
  <si>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</si>
  <si>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</si>
  <si>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</si>
  <si>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</si>
  <si>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</si>
  <si>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</si>
  <si>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</si>
  <si>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</si>
  <si>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</si>
  <si>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</si>
  <si>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</si>
  <si>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</si>
  <si>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</si>
  <si>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</si>
  <si>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</si>
  <si>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</si>
  <si>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</si>
  <si>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</si>
  <si>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</si>
  <si>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</si>
  <si>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</si>
  <si>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</si>
  <si>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</si>
  <si>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</si>
  <si>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</si>
  <si>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</si>
  <si>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</si>
  <si>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</si>
  <si>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</si>
  <si>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</si>
  <si>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</si>
  <si>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</si>
  <si>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</si>
  <si>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</si>
  <si>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</si>
  <si>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</si>
  <si>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</si>
  <si>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</si>
  <si>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</si>
  <si>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</si>
  <si>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</si>
  <si>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</si>
  <si>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</si>
  <si>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</si>
  <si>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</si>
  <si>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</si>
  <si>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</si>
  <si>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</si>
  <si>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</si>
  <si>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</si>
  <si>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</si>
  <si>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</si>
  <si>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</si>
  <si>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</si>
  <si>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</si>
  <si>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</si>
  <si>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</si>
  <si>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</si>
  <si>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</si>
  <si>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</si>
  <si>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</si>
  <si>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</si>
  <si>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</si>
  <si>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</si>
  <si>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</si>
  <si>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</si>
  <si>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</si>
  <si>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</si>
  <si>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</si>
  <si>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</si>
  <si>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</si>
  <si>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</si>
  <si>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</si>
  <si>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</si>
  <si>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</si>
  <si>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</si>
  <si>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</si>
  <si>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</si>
  <si>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</si>
  <si>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</si>
  <si>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</si>
  <si>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</si>
  <si>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</si>
  <si>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</si>
  <si>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</si>
  <si>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</si>
  <si>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</si>
  <si>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</si>
  <si>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</si>
  <si>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</si>
  <si>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</si>
  <si>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</si>
  <si>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</si>
  <si>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</si>
  <si>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</si>
  <si>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</si>
  <si>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</si>
  <si>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</si>
  <si>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</si>
  <si>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</si>
  <si>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</si>
  <si>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</si>
  <si>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</si>
  <si>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</si>
  <si>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</si>
  <si>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</si>
  <si>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</si>
  <si>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</si>
  <si>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</si>
  <si>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</si>
  <si>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</si>
  <si>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</si>
  <si>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</si>
  <si>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</si>
  <si>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</si>
  <si>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</si>
  <si>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</si>
  <si>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</si>
  <si>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</si>
  <si>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</si>
  <si>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</si>
  <si>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</si>
  <si>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</si>
  <si>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</si>
  <si>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</si>
  <si>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</si>
  <si>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</si>
  <si>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</si>
  <si>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</si>
  <si>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</si>
  <si>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</si>
  <si>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</si>
  <si>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</si>
  <si>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</si>
  <si>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</si>
  <si>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</si>
  <si>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</si>
  <si>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</si>
  <si>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</si>
  <si>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</si>
  <si>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</si>
  <si>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</si>
  <si>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</si>
  <si>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</si>
  <si>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</si>
  <si>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</si>
  <si>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</si>
  <si>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</si>
  <si>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</si>
  <si>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</si>
  <si>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</si>
  <si>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</si>
  <si>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</si>
  <si>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</si>
  <si>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</si>
  <si>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</si>
  <si>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</si>
  <si>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</si>
  <si>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</si>
  <si>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</si>
  <si>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</si>
  <si>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</si>
  <si>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</si>
  <si>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</si>
  <si>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</si>
  <si>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</si>
  <si>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</si>
  <si>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</si>
  <si>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</si>
  <si>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</si>
  <si>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</si>
  <si>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</si>
  <si>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</si>
  <si>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</si>
  <si>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</si>
  <si>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</si>
  <si>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</si>
  <si>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</si>
  <si>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</si>
  <si>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</si>
  <si>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</si>
  <si>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</si>
  <si>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</si>
  <si>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</si>
  <si>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</si>
  <si>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</si>
  <si>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</si>
  <si>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</si>
  <si>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</si>
  <si>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</si>
  <si>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</si>
  <si>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</si>
  <si>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</si>
  <si>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</si>
  <si>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</si>
  <si>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</si>
  <si>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</si>
  <si>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</si>
  <si>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</si>
  <si>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</si>
  <si>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</si>
  <si>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</si>
  <si>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</si>
  <si>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</si>
  <si>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</si>
  <si>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</si>
  <si>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</si>
  <si>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</si>
  <si>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</si>
  <si>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</si>
  <si>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</si>
  <si>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</si>
  <si>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</si>
  <si>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</si>
  <si>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</si>
  <si>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</si>
  <si>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</si>
  <si>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</si>
  <si>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</si>
  <si>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</si>
  <si>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</si>
  <si>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</si>
  <si>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</si>
  <si>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</si>
  <si>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</si>
  <si>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</si>
  <si>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</si>
  <si>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</si>
  <si>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</si>
  <si>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</si>
  <si>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</si>
  <si>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</si>
  <si>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</si>
  <si>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</si>
  <si>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</si>
  <si>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</si>
  <si>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</si>
  <si>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</si>
  <si>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</si>
  <si>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</si>
  <si>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</si>
  <si>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</si>
  <si>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</si>
  <si>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</si>
  <si>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</si>
  <si>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</si>
  <si>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</si>
  <si>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</si>
  <si>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</si>
  <si>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</si>
  <si>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</si>
  <si>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</si>
  <si>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</si>
  <si>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</si>
  <si>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</si>
  <si>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</si>
  <si>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</si>
  <si>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</si>
  <si>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</si>
  <si>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</si>
  <si>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</si>
  <si>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</si>
  <si>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</si>
  <si>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</si>
  <si>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</si>
  <si>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</si>
  <si>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</si>
  <si>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</si>
  <si>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</si>
  <si>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</si>
  <si>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</si>
  <si>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</si>
  <si>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</si>
  <si>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</si>
  <si>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</si>
  <si>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</si>
  <si>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</si>
  <si>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</si>
  <si>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</si>
  <si>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</si>
  <si>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</si>
  <si>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</si>
  <si>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</si>
  <si>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</si>
  <si>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</si>
  <si>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</si>
  <si>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</si>
  <si>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</si>
  <si>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</si>
  <si>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</si>
  <si>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</si>
  <si>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</si>
  <si>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</si>
  <si>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</si>
  <si>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</si>
  <si>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</si>
  <si>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</si>
  <si>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</si>
  <si>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</si>
  <si>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</si>
  <si>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</si>
  <si>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</si>
  <si>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</si>
  <si>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</si>
  <si>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</si>
  <si>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</si>
  <si>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</si>
  <si>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</si>
  <si>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</si>
  <si>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</si>
  <si>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</si>
  <si>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</si>
  <si>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</si>
  <si>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</si>
  <si>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</si>
  <si>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</si>
  <si>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</si>
  <si>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</si>
  <si>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</si>
  <si>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</si>
  <si>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</si>
  <si>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</si>
  <si>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</si>
  <si>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</si>
  <si>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</si>
  <si>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</si>
  <si>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</si>
  <si>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</si>
  <si>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</si>
  <si>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</si>
  <si>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</si>
  <si>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</si>
  <si>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</si>
  <si>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</si>
  <si>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</si>
  <si>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</si>
  <si>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</si>
  <si>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</si>
  <si>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</si>
  <si>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</si>
  <si>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</si>
  <si>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</si>
  <si>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</si>
  <si>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</si>
  <si>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</si>
  <si>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</si>
  <si>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</si>
  <si>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</si>
  <si>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</si>
  <si>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</si>
  <si>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</si>
  <si>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</si>
  <si>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</si>
  <si>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</si>
  <si>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</si>
  <si>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</si>
  <si>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</si>
  <si>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</si>
  <si>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</si>
  <si>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</si>
  <si>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</si>
  <si>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</si>
  <si>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</si>
  <si>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</si>
  <si>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</si>
  <si>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</si>
  <si>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</si>
  <si>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</si>
  <si>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</si>
  <si>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</si>
  <si>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</si>
  <si>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</si>
  <si>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</si>
  <si>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</si>
  <si>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</si>
  <si>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</si>
  <si>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</si>
  <si>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</si>
  <si>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</si>
  <si>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</si>
  <si>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</si>
  <si>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</si>
  <si>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</si>
  <si>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</si>
  <si>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</si>
  <si>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</si>
  <si>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</si>
  <si>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</si>
  <si>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</si>
  <si>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</si>
  <si>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</si>
  <si>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</si>
  <si>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</si>
  <si>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</si>
  <si>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</si>
  <si>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</si>
  <si>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</si>
  <si>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</si>
  <si>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</si>
  <si>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</si>
  <si>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</si>
  <si>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</si>
  <si>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</si>
  <si>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</si>
  <si>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</si>
  <si>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</si>
  <si>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</si>
  <si>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</si>
  <si>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</si>
  <si>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</si>
  <si>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</si>
  <si>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</si>
  <si>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</si>
  <si>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</si>
  <si>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</si>
  <si>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</si>
  <si>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</si>
  <si>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</si>
  <si>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</si>
  <si>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</si>
  <si>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</si>
  <si>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</si>
  <si>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</si>
  <si>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</si>
  <si>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</si>
  <si>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</si>
  <si>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</si>
  <si>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</si>
  <si>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</si>
  <si>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</si>
  <si>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</si>
  <si>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</si>
  <si>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</si>
  <si>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</si>
  <si>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</si>
  <si>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</si>
  <si>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</si>
  <si>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</si>
  <si>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</si>
  <si>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</si>
  <si>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</si>
  <si>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</si>
  <si>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</si>
  <si>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</si>
  <si>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</si>
  <si>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</si>
  <si>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</si>
  <si>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</si>
  <si>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</si>
  <si>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</si>
  <si>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</si>
  <si>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</si>
  <si>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</si>
  <si>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</si>
  <si>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</si>
  <si>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</si>
  <si>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</si>
  <si>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</si>
  <si>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</si>
  <si>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</si>
  <si>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</si>
  <si>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</si>
  <si>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</si>
  <si>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</si>
  <si>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</si>
  <si>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</si>
  <si>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</si>
  <si>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</si>
  <si>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</si>
  <si>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</si>
  <si>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</si>
  <si>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</si>
  <si>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</si>
  <si>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</si>
  <si>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</si>
  <si>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</si>
  <si>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</si>
  <si>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</si>
  <si>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</si>
  <si>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</si>
  <si>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</si>
  <si>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</si>
  <si>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</si>
  <si>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</si>
  <si>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</si>
  <si>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</si>
  <si>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</si>
  <si>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</si>
  <si>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</si>
  <si>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</si>
  <si>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</si>
  <si>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</si>
  <si>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</si>
  <si>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</si>
  <si>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</si>
  <si>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</si>
  <si>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</si>
  <si>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</si>
  <si>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</si>
  <si>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</si>
  <si>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</si>
  <si>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</si>
  <si>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</si>
  <si>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</si>
  <si>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</si>
  <si>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</si>
  <si>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</si>
  <si>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</si>
  <si>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</si>
  <si>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</si>
  <si>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</si>
  <si>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</si>
  <si>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</si>
  <si>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</si>
  <si>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</si>
  <si>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</si>
  <si>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</si>
  <si>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</si>
  <si>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</si>
  <si>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</si>
  <si>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</si>
  <si>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</si>
  <si>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</si>
  <si>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</si>
  <si>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</si>
  <si>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</si>
  <si>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</si>
  <si>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</si>
  <si>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</si>
  <si>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</si>
  <si>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</si>
  <si>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</si>
  <si>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</si>
  <si>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</si>
  <si>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</si>
  <si>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</si>
  <si>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</si>
  <si>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</si>
  <si>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</si>
  <si>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</si>
  <si>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</si>
  <si>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</si>
  <si>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</si>
  <si>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</si>
  <si>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</si>
  <si>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</si>
  <si>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</si>
  <si>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</si>
  <si>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</si>
  <si>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</si>
  <si>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</si>
  <si>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</si>
  <si>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</si>
  <si>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</si>
  <si>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</si>
  <si>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</si>
  <si>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</si>
  <si>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</si>
  <si>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</si>
  <si>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</si>
  <si>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</si>
  <si>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</si>
  <si>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</si>
  <si>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</si>
  <si>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</si>
  <si>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</si>
  <si>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</si>
  <si>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</si>
  <si>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</si>
  <si>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</si>
  <si>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</si>
  <si>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</si>
  <si>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</si>
  <si>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</si>
  <si>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</si>
  <si>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</si>
  <si>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</si>
  <si>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</si>
  <si>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</si>
  <si>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</si>
  <si>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</si>
  <si>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</si>
  <si>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</si>
  <si>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</si>
  <si>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</si>
  <si>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</si>
  <si>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</si>
  <si>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</si>
  <si>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</si>
  <si>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</si>
  <si>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</si>
  <si>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</si>
  <si>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</si>
  <si>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</si>
  <si>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</si>
  <si>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</si>
  <si>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</si>
  <si>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</si>
  <si>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</si>
  <si>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</si>
  <si>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</si>
  <si>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</si>
  <si>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</si>
  <si>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</si>
  <si>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</si>
  <si>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</si>
  <si>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</si>
  <si>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</si>
  <si>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</si>
  <si>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</si>
  <si>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</si>
  <si>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</si>
  <si>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</si>
  <si>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</si>
  <si>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</si>
  <si>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</si>
  <si>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</si>
  <si>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</si>
  <si>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</si>
  <si>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</si>
  <si>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</si>
  <si>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</si>
  <si>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</si>
  <si>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</si>
  <si>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</si>
  <si>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</si>
  <si>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</si>
  <si>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</si>
  <si>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</si>
  <si>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</si>
  <si>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</si>
  <si>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</si>
  <si>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</si>
  <si>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</si>
  <si>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</si>
  <si>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</si>
  <si>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</si>
  <si>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</si>
  <si>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</si>
  <si>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</si>
  <si>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</si>
  <si>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</si>
  <si>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</si>
  <si>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</si>
  <si>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</si>
  <si>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</si>
  <si>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</si>
  <si>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</si>
  <si>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</si>
  <si>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</si>
  <si>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</si>
  <si>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</si>
  <si>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</si>
  <si>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</si>
  <si>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</si>
  <si>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</si>
  <si>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</si>
  <si>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</si>
  <si>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</si>
  <si>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</si>
  <si>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</si>
  <si>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</si>
  <si>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</si>
  <si>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</si>
  <si>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</si>
  <si>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</si>
  <si>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</si>
  <si>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</si>
  <si>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</si>
  <si>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</si>
  <si>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</si>
  <si>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</si>
  <si>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</si>
  <si>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</si>
  <si>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</si>
  <si>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</si>
  <si>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</si>
  <si>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</si>
  <si>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</si>
  <si>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</si>
  <si>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</si>
  <si>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</si>
  <si>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</si>
  <si>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</si>
  <si>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</si>
  <si>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</si>
  <si>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</si>
  <si>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</si>
  <si>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</si>
  <si>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</si>
  <si>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</si>
  <si>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</si>
  <si>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</si>
  <si>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</si>
  <si>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</si>
  <si>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</si>
  <si>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</si>
  <si>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</si>
  <si>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</si>
  <si>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</si>
  <si>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</si>
  <si>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</si>
  <si>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</si>
  <si>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</si>
  <si>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</si>
  <si>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</si>
  <si>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</si>
  <si>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</si>
  <si>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</si>
  <si>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</si>
  <si>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</si>
  <si>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</si>
  <si>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</si>
  <si>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</si>
  <si>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</si>
  <si>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</si>
  <si>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</si>
  <si>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</si>
  <si>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</si>
  <si>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</si>
  <si>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</si>
  <si>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</si>
  <si>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</si>
  <si>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</si>
  <si>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</si>
  <si>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</si>
  <si>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</si>
  <si>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</si>
  <si>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</si>
  <si>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</si>
  <si>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</si>
  <si>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</si>
  <si>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</si>
  <si>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</si>
  <si>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</si>
  <si>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</si>
  <si>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</si>
  <si>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</si>
  <si>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</si>
  <si>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</si>
  <si>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</si>
  <si>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</si>
  <si>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</si>
  <si>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</si>
  <si>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</si>
  <si>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</si>
  <si>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</si>
  <si>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</si>
  <si>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</si>
  <si>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</si>
  <si>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</si>
  <si>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</si>
  <si>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</si>
  <si>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</si>
  <si>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</si>
  <si>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</si>
  <si>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</si>
  <si>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</si>
  <si>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</si>
  <si>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</si>
  <si>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</si>
  <si>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</si>
  <si>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</si>
  <si>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</si>
  <si>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</si>
  <si>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</si>
  <si>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</si>
  <si>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</si>
  <si>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</si>
  <si>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</si>
  <si>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</si>
  <si>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</si>
  <si>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</si>
  <si>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</si>
  <si>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</si>
  <si>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</si>
  <si>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</si>
  <si>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</si>
  <si>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</si>
  <si>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</si>
  <si>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</si>
  <si>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</si>
  <si>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</si>
  <si>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</si>
  <si>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</si>
  <si>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</si>
  <si>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</si>
  <si>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</si>
  <si>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</si>
  <si>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</si>
  <si>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</si>
  <si>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</si>
  <si>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</si>
  <si>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</si>
  <si>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</si>
  <si>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</si>
  <si>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</si>
  <si>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</si>
  <si>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</si>
  <si>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</si>
  <si>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</si>
  <si>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</si>
  <si>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</si>
  <si>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</si>
  <si>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</si>
  <si>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</si>
  <si>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</si>
  <si>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</si>
  <si>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</si>
  <si>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</si>
  <si>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</si>
  <si>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</si>
  <si>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</si>
  <si>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</si>
  <si>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</si>
  <si>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</si>
  <si>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</si>
  <si>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</si>
  <si>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</si>
  <si>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</si>
  <si>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</si>
  <si>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</si>
  <si>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</si>
  <si>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</si>
  <si>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</si>
  <si>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</si>
  <si>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</si>
  <si>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</si>
  <si>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</si>
  <si>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</si>
  <si>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</si>
  <si>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</si>
  <si>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</si>
  <si>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</si>
  <si>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</si>
  <si>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</si>
  <si>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</si>
  <si>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</si>
  <si>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</si>
  <si>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</si>
  <si>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</si>
  <si>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</si>
  <si>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</si>
  <si>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</si>
  <si>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</si>
  <si>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</si>
  <si>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</si>
  <si>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</si>
  <si>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</si>
  <si>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</si>
  <si>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</si>
  <si>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</si>
  <si>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</si>
  <si>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</si>
  <si>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</si>
  <si>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</si>
  <si>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</si>
  <si>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</si>
  <si>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</si>
  <si>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</si>
  <si>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</si>
  <si>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</si>
  <si>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</si>
  <si>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</si>
  <si>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</si>
  <si>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</si>
  <si>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</si>
  <si>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</si>
  <si>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</si>
  <si>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</si>
  <si>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</si>
  <si>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</si>
  <si>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</si>
  <si>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</si>
  <si>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</si>
  <si>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</si>
  <si>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</si>
  <si>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</si>
  <si>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</si>
  <si>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</si>
  <si>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</si>
  <si>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</si>
  <si>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</si>
  <si>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</si>
  <si>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</si>
  <si>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</si>
  <si>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</si>
  <si>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</si>
  <si>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</si>
  <si>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</si>
  <si>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</si>
  <si>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</si>
  <si>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</si>
  <si>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</si>
  <si>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</si>
  <si>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</si>
  <si>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</si>
  <si>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</si>
  <si>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</si>
  <si>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</si>
  <si>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</si>
  <si>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</si>
  <si>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</si>
  <si>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</si>
  <si>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</si>
  <si>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</si>
  <si>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</si>
  <si>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</si>
  <si>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</si>
  <si>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</si>
  <si>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</si>
  <si>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</si>
  <si>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</si>
  <si>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</si>
  <si>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</si>
  <si>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</si>
  <si>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</si>
  <si>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</si>
  <si>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</si>
  <si>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</si>
  <si>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</si>
  <si>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</si>
  <si>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</si>
  <si>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</si>
  <si>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</si>
  <si>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</si>
  <si>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</si>
  <si>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</si>
  <si>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</si>
  <si>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</si>
  <si>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</si>
  <si>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</si>
  <si>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</si>
  <si>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</si>
  <si>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</si>
  <si>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</si>
  <si>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</si>
  <si>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</si>
  <si>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</si>
  <si>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</si>
  <si>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</si>
  <si>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</si>
  <si>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</si>
  <si>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</si>
  <si>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</si>
  <si>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</si>
  <si>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</si>
  <si>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</si>
  <si>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</si>
  <si>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</si>
  <si>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</si>
  <si>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</si>
  <si>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</si>
  <si>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</si>
  <si>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</si>
  <si>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</si>
  <si>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</si>
  <si>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</si>
  <si>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</si>
  <si>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</si>
  <si>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</si>
  <si>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</si>
  <si>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</si>
  <si>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</si>
  <si>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</si>
  <si>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</si>
  <si>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</si>
  <si>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</si>
  <si>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</si>
  <si>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</si>
  <si>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</si>
  <si>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</si>
  <si>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</si>
  <si>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</si>
  <si>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</si>
  <si>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</si>
  <si>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</si>
  <si>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</si>
  <si>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</si>
  <si>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</si>
  <si>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</si>
  <si>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</si>
  <si>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</si>
  <si>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</si>
  <si>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</si>
  <si>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</si>
  <si>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</si>
  <si>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</si>
  <si>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</si>
  <si>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</si>
  <si>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</si>
  <si>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</si>
  <si>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</si>
  <si>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</si>
  <si>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</si>
  <si>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</si>
  <si>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</si>
  <si>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</si>
  <si>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</si>
  <si>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</si>
  <si>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</si>
  <si>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</si>
  <si>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</si>
  <si>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</si>
  <si>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</si>
  <si>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</si>
  <si>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</si>
  <si>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</si>
  <si>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</si>
  <si>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</si>
  <si>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</si>
  <si>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</si>
  <si>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</si>
  <si>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</si>
  <si>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</si>
  <si>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</si>
  <si>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</si>
  <si>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</si>
  <si>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</si>
  <si>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</si>
  <si>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</si>
  <si>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</si>
  <si>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</si>
  <si>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</si>
  <si>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</si>
  <si>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</si>
  <si>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</si>
  <si>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</si>
  <si>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</si>
  <si>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</si>
  <si>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</si>
  <si>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</si>
  <si>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</si>
  <si>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</si>
  <si>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</si>
  <si>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</si>
  <si>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</si>
  <si>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</si>
  <si>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</si>
  <si>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</si>
  <si>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</si>
  <si>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</si>
  <si>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</si>
  <si>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</si>
  <si>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</si>
  <si>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</si>
  <si>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</si>
  <si>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</si>
  <si>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</si>
  <si>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</si>
  <si>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</si>
  <si>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</si>
  <si>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</si>
  <si>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</si>
  <si>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</si>
  <si>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</si>
  <si>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</si>
  <si>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</si>
  <si>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</si>
  <si>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</si>
  <si>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</si>
  <si>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</si>
  <si>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</si>
  <si>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</si>
  <si>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</si>
  <si>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</si>
  <si>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</si>
  <si>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</si>
  <si>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</si>
  <si>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</si>
  <si>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</si>
  <si>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</si>
  <si>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</si>
  <si>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</si>
  <si>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</si>
  <si>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</si>
  <si>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</si>
  <si>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</si>
  <si>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</si>
  <si>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</si>
  <si>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</si>
  <si>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</si>
  <si>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</si>
  <si>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</si>
  <si>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</si>
  <si>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</si>
  <si>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</si>
  <si>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</si>
  <si>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</si>
  <si>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</si>
  <si>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</si>
  <si>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</si>
  <si>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</si>
  <si>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</si>
  <si>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</si>
  <si>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</si>
  <si>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</si>
  <si>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</si>
  <si>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</si>
  <si>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</si>
  <si>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</si>
  <si>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</si>
  <si>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</si>
  <si>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</si>
  <si>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</si>
  <si>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</si>
  <si>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</si>
  <si>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</si>
  <si>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</si>
  <si>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</si>
  <si>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</si>
  <si>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</si>
  <si>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</si>
  <si>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</si>
  <si>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</si>
  <si>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</si>
  <si>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</si>
  <si>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</si>
  <si>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</si>
  <si>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</si>
  <si>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</si>
  <si>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</si>
  <si>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</si>
  <si>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</si>
  <si>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</si>
  <si>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</si>
  <si>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</si>
  <si>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</si>
  <si>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</si>
  <si>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</si>
  <si>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</si>
  <si>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</si>
  <si>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</si>
  <si>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</si>
  <si>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</si>
  <si>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</si>
  <si>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</si>
  <si>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</si>
  <si>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</si>
  <si>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</si>
  <si>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</si>
  <si>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</si>
  <si>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</si>
  <si>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</si>
  <si>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</si>
  <si>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</si>
  <si>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</si>
  <si>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</si>
  <si>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</si>
  <si>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</si>
  <si>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</si>
  <si>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</si>
  <si>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</si>
  <si>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</si>
  <si>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</si>
  <si>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</si>
  <si>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</si>
  <si>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</si>
  <si>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</si>
  <si>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</si>
  <si>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</si>
  <si>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</si>
  <si>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</si>
  <si>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</si>
  <si>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</si>
  <si>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</si>
  <si>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</si>
  <si>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</si>
  <si>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</si>
  <si>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</si>
  <si>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</si>
  <si>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</si>
  <si>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</si>
  <si>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</si>
  <si>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</si>
  <si>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</si>
  <si>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</si>
  <si>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</si>
  <si>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</si>
  <si>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</si>
  <si>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</si>
  <si>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</si>
  <si>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</si>
  <si>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</si>
  <si>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</si>
  <si>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</si>
  <si>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</si>
  <si>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</si>
  <si>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</si>
  <si>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</si>
  <si>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</si>
  <si>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</si>
  <si>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</si>
  <si>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</si>
  <si>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</si>
  <si>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</si>
  <si>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</si>
  <si>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</si>
  <si>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</si>
  <si>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</si>
  <si>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</si>
  <si>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</si>
  <si>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</si>
  <si>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</si>
  <si>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</si>
  <si>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</si>
  <si>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</si>
  <si>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</si>
  <si>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</si>
  <si>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</si>
  <si>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</si>
  <si>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</si>
  <si>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</si>
  <si>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</si>
  <si>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</si>
  <si>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</si>
  <si>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</si>
  <si>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</si>
  <si>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</si>
  <si>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</si>
  <si>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</si>
  <si>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</si>
  <si>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</si>
  <si>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</si>
  <si>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</si>
  <si>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</si>
  <si>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</si>
  <si>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</si>
  <si>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</si>
  <si>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</si>
  <si>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</si>
  <si>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</si>
  <si>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</si>
  <si>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</si>
  <si>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</si>
  <si>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</si>
  <si>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</si>
  <si>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</si>
  <si>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</si>
  <si>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</si>
  <si>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</si>
  <si>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</si>
  <si>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</si>
  <si>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</si>
  <si>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</si>
  <si>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</si>
  <si>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</si>
  <si>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</si>
  <si>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</si>
  <si>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</si>
  <si>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</si>
  <si>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</si>
  <si>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</si>
  <si>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</si>
  <si>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</si>
  <si>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</si>
  <si>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</si>
  <si>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</si>
  <si>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</si>
  <si>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</si>
  <si>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</si>
  <si>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</si>
  <si>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</si>
  <si>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</si>
  <si>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</si>
  <si>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</si>
  <si>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</si>
  <si>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</si>
  <si>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</si>
  <si>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</si>
  <si>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</si>
  <si>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</si>
  <si>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</si>
  <si>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</si>
  <si>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</si>
  <si>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</si>
  <si>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</si>
  <si>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</si>
  <si>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</si>
  <si>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</si>
  <si>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</si>
  <si>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</si>
  <si>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</si>
  <si>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</si>
  <si>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</si>
  <si>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</si>
  <si>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</si>
  <si>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</si>
  <si>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</si>
  <si>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</si>
  <si>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</si>
  <si>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</si>
  <si>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</si>
  <si>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</si>
  <si>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</si>
  <si>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</si>
  <si>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</si>
  <si>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</si>
  <si>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</si>
  <si>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</si>
  <si>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</si>
  <si>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</si>
  <si>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</si>
  <si>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</si>
  <si>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</si>
  <si>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</si>
  <si>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</si>
  <si>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</si>
  <si>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</si>
  <si>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</si>
  <si>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</si>
  <si>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</si>
  <si>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</si>
  <si>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</si>
  <si>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</si>
  <si>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</si>
  <si>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</si>
  <si>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</si>
  <si>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</si>
  <si>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</si>
  <si>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</si>
  <si>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</si>
  <si>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</si>
  <si>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</si>
  <si>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</si>
  <si>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</si>
  <si>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</si>
  <si>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</si>
  <si>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</si>
  <si>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</si>
  <si>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</si>
  <si>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</si>
  <si>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</si>
  <si>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</si>
  <si>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</si>
  <si>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</si>
  <si>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</si>
  <si>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</si>
  <si>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</si>
  <si>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</si>
  <si>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</si>
  <si>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</si>
  <si>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</si>
  <si>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</si>
  <si>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</si>
  <si>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</si>
  <si>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</si>
  <si>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</si>
  <si>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</si>
  <si>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</si>
  <si>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</si>
  <si>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</si>
  <si>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</si>
  <si>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</si>
  <si>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</si>
  <si>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</si>
  <si>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</si>
  <si>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</si>
  <si>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</si>
  <si>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</si>
  <si>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</si>
  <si>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</si>
  <si>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</si>
  <si>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</si>
  <si>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</si>
  <si>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</si>
  <si>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</si>
  <si>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</si>
  <si>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</si>
  <si>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</si>
  <si>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</si>
  <si>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</si>
  <si>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</si>
  <si>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</si>
  <si>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</si>
  <si>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</si>
  <si>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</si>
  <si>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</si>
  <si>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</si>
  <si>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</si>
  <si>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</si>
  <si>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</si>
  <si>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</si>
  <si>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</si>
  <si>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</si>
  <si>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</si>
  <si>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</si>
  <si>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</si>
  <si>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</si>
  <si>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</si>
  <si>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</si>
  <si>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</si>
  <si>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</si>
  <si>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</si>
  <si>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</si>
  <si>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</si>
  <si>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</si>
  <si>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</si>
  <si>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</si>
  <si>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</si>
  <si>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</si>
  <si>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</si>
  <si>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</si>
  <si>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</si>
  <si>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</si>
  <si>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</si>
  <si>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</si>
  <si>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</si>
  <si>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</si>
  <si>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</si>
  <si>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</si>
  <si>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</si>
  <si>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</si>
  <si>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</si>
  <si>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</si>
  <si>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</si>
  <si>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</si>
  <si>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</si>
  <si>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</si>
  <si>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</si>
  <si>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</si>
  <si>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</si>
  <si>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</si>
  <si>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</si>
  <si>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</si>
  <si>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</si>
  <si>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</si>
  <si>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</si>
  <si>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</si>
  <si>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</si>
  <si>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</si>
  <si>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</si>
  <si>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</si>
  <si>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</si>
  <si>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</si>
  <si>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</si>
  <si>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</si>
  <si>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</si>
  <si>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</si>
  <si>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</si>
  <si>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</si>
  <si>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</si>
  <si>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</si>
  <si>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</si>
  <si>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</si>
  <si>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</si>
  <si>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</si>
  <si>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</si>
  <si>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</si>
  <si>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</si>
  <si>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</si>
  <si>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</si>
  <si>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</si>
  <si>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</si>
  <si>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</si>
  <si>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</si>
  <si>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</si>
  <si>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</si>
  <si>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</si>
  <si>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</si>
  <si>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</si>
  <si>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</si>
  <si>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</si>
  <si>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</si>
  <si>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</si>
  <si>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</si>
  <si>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</si>
  <si>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</si>
  <si>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</si>
  <si>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</si>
  <si>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</si>
  <si>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</si>
  <si>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</si>
  <si>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</si>
  <si>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</si>
  <si>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</si>
  <si>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</si>
  <si>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</si>
  <si>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</si>
  <si>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</si>
  <si>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</si>
  <si>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</si>
  <si>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</si>
  <si>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</si>
  <si>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</si>
  <si>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</si>
  <si>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</si>
  <si>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</si>
  <si>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</si>
  <si>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</si>
  <si>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</si>
  <si>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</si>
  <si>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</si>
  <si>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</si>
  <si>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</si>
  <si>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</si>
  <si>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</si>
  <si>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</si>
  <si>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</si>
  <si>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</si>
  <si>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</si>
  <si>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</si>
  <si>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</si>
  <si>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</si>
  <si>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</si>
  <si>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</si>
  <si>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</si>
  <si>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</si>
  <si>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</si>
  <si>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</si>
  <si>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</si>
  <si>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</si>
  <si>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</si>
  <si>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</si>
  <si>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</si>
  <si>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</si>
  <si>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</si>
  <si>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</si>
  <si>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</si>
  <si>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</si>
  <si>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</si>
  <si>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</si>
  <si>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</si>
  <si>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</si>
  <si>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</si>
  <si>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</si>
  <si>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</si>
  <si>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</si>
  <si>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</si>
  <si>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</si>
  <si>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</si>
  <si>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</si>
  <si>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</si>
  <si>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</si>
  <si>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</si>
  <si>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</si>
  <si>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</si>
  <si>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</si>
  <si>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</si>
  <si>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</si>
  <si>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</si>
  <si>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</si>
  <si>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</si>
  <si>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</si>
  <si>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</si>
  <si>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</si>
  <si>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</si>
  <si>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</si>
  <si>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</si>
  <si>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</si>
  <si>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</si>
  <si>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</si>
  <si>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</si>
  <si>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</si>
  <si>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</si>
  <si>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</si>
  <si>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</si>
  <si>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</si>
  <si>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</si>
  <si>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</si>
  <si>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</si>
  <si>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</si>
  <si>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</si>
  <si>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</si>
  <si>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</si>
  <si>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</si>
  <si>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</si>
  <si>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</si>
  <si>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</si>
  <si>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</si>
  <si>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</si>
  <si>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</si>
  <si>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</si>
  <si>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</si>
  <si>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</si>
  <si>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</si>
  <si>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</si>
  <si>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</si>
  <si>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</si>
  <si>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</si>
  <si>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</si>
  <si>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</si>
  <si>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</si>
  <si>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</si>
  <si>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</si>
  <si>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</si>
  <si>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</si>
  <si>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</si>
  <si>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</si>
  <si>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</si>
  <si>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</si>
  <si>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</si>
  <si>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</si>
  <si>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</si>
  <si>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</si>
  <si>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</si>
  <si>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</si>
  <si>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</si>
  <si>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</si>
  <si>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</si>
  <si>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</si>
  <si>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</si>
  <si>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</si>
  <si>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</si>
  <si>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</si>
  <si>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</si>
  <si>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</si>
  <si>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</si>
  <si>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</si>
  <si>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</si>
  <si>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</si>
  <si>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</si>
  <si>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</si>
  <si>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</si>
  <si>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</si>
  <si>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</si>
  <si>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</si>
  <si>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</si>
  <si>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</si>
  <si>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</si>
  <si>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</si>
  <si>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</si>
  <si>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</si>
  <si>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</si>
  <si>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</si>
  <si>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</si>
  <si>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</si>
  <si>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</si>
  <si>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</si>
  <si>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</si>
  <si>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</si>
  <si>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</si>
  <si>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</si>
  <si>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</si>
  <si>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</si>
  <si>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</si>
  <si>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</si>
  <si>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</si>
  <si>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</si>
  <si>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</si>
  <si>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</si>
  <si>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</si>
  <si>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</si>
  <si>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</si>
  <si>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</si>
  <si>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</si>
  <si>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</si>
  <si>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</si>
  <si>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</si>
  <si>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</si>
  <si>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</si>
  <si>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</si>
  <si>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</si>
  <si>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</si>
  <si>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</si>
  <si>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</si>
  <si>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</si>
  <si>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</si>
  <si>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</si>
  <si>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</si>
  <si>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</si>
  <si>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</si>
  <si>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</si>
  <si>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</si>
  <si>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</si>
  <si>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</si>
  <si>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</si>
  <si>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</si>
  <si>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</si>
  <si>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</si>
  <si>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</si>
  <si>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</si>
  <si>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</si>
  <si>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</si>
  <si>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</si>
  <si>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</si>
  <si>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</si>
  <si>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</si>
  <si>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</si>
  <si>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</si>
  <si>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</si>
  <si>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</si>
  <si>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</si>
  <si>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</si>
  <si>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</si>
  <si>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</si>
  <si>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</si>
  <si>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</si>
  <si>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</si>
  <si>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</si>
  <si>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</si>
  <si>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</si>
  <si>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</si>
  <si>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</si>
  <si>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</si>
  <si>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</si>
  <si>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</si>
  <si>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</si>
  <si>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</si>
  <si>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</si>
  <si>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</si>
  <si>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</si>
  <si>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</si>
  <si>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</si>
  <si>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</si>
  <si>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</si>
  <si>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</si>
  <si>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</si>
  <si>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</si>
  <si>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</si>
  <si>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</si>
  <si>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</si>
  <si>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</si>
  <si>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</si>
  <si>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</si>
  <si>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</si>
  <si>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</si>
  <si>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</si>
  <si>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</si>
  <si>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</si>
  <si>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</si>
  <si>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</si>
  <si>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</si>
  <si>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</si>
  <si>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</si>
  <si>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</si>
  <si>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</si>
  <si>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</si>
  <si>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</si>
  <si>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</si>
  <si>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</si>
  <si>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</si>
  <si>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</si>
  <si>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</si>
  <si>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</si>
  <si>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</si>
  <si>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</si>
  <si>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</si>
  <si>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</si>
  <si>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</si>
  <si>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</si>
  <si>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</si>
  <si>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</si>
  <si>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</si>
  <si>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</si>
  <si>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</si>
  <si>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</si>
  <si>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</si>
  <si>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</si>
  <si>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</si>
  <si>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</si>
  <si>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</si>
  <si>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</si>
  <si>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</si>
  <si>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</si>
  <si>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</si>
  <si>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</si>
  <si>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</si>
  <si>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</si>
  <si>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</si>
  <si>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</si>
  <si>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</si>
  <si>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</si>
  <si>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</si>
  <si>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</si>
  <si>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</si>
  <si>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</si>
  <si>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</si>
  <si>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</si>
  <si>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</si>
  <si>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</si>
  <si>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</si>
  <si>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</si>
  <si>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</si>
  <si>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</si>
  <si>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</si>
  <si>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</si>
  <si>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</si>
  <si>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</si>
  <si>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</si>
  <si>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</si>
  <si>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</si>
  <si>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</si>
  <si>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</si>
  <si>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</si>
  <si>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</si>
  <si>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</si>
  <si>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</si>
  <si>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</si>
  <si>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</si>
  <si>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</si>
  <si>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</si>
  <si>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</si>
  <si>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</si>
  <si>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</si>
  <si>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</si>
  <si>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</si>
  <si>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</si>
  <si>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</si>
  <si>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</si>
  <si>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</si>
  <si>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</si>
  <si>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</si>
  <si>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</si>
  <si>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</si>
  <si>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</si>
  <si>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</si>
  <si>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</si>
  <si>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</si>
  <si>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</si>
  <si>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</si>
  <si>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</si>
  <si>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</si>
  <si>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</si>
  <si>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</si>
  <si>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</si>
  <si>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</si>
  <si>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</si>
  <si>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</si>
  <si>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</si>
  <si>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</si>
  <si>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</si>
  <si>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</si>
  <si>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</si>
  <si>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</si>
  <si>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</si>
  <si>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</si>
  <si>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</si>
  <si>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</si>
  <si>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</si>
  <si>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</si>
  <si>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</si>
  <si>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</si>
  <si>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</si>
  <si>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</si>
  <si>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</si>
  <si>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</si>
  <si>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</si>
  <si>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</si>
  <si>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</si>
  <si>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</si>
  <si>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</si>
  <si>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</si>
  <si>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</si>
  <si>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</si>
  <si>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</si>
  <si>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</si>
  <si>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</si>
  <si>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</si>
  <si>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</si>
  <si>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</si>
  <si>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</si>
  <si>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</si>
  <si>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</si>
  <si>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</si>
  <si>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</si>
  <si>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</si>
  <si>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</si>
  <si>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</si>
  <si>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</si>
  <si>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</si>
  <si>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</si>
  <si>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</si>
  <si>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</si>
  <si>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</si>
  <si>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</si>
  <si>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</si>
  <si>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</si>
  <si>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</si>
  <si>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</si>
  <si>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</si>
  <si>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</si>
  <si>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</si>
  <si>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</si>
  <si>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</si>
  <si>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</si>
  <si>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</si>
  <si>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</si>
  <si>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</si>
  <si>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</si>
  <si>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</si>
  <si>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</si>
  <si>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</si>
  <si>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</si>
  <si>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</si>
  <si>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</si>
  <si>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</si>
  <si>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</si>
  <si>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</si>
  <si>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</si>
  <si>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</si>
  <si>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</si>
  <si>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</si>
  <si>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</si>
  <si>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</si>
  <si>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</si>
  <si>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</si>
  <si>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</si>
  <si>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</si>
  <si>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</si>
  <si>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</si>
  <si>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</si>
  <si>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</si>
  <si>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</si>
  <si>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</si>
  <si>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</si>
  <si>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</si>
  <si>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</si>
  <si>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</si>
  <si>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</si>
  <si>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</si>
  <si>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</si>
  <si>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</si>
  <si>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</si>
  <si>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</si>
  <si>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</si>
  <si>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</si>
  <si>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</si>
  <si>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</si>
  <si>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</si>
  <si>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</si>
  <si>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</si>
  <si>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</si>
  <si>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</si>
  <si>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</si>
  <si>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</si>
  <si>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</si>
  <si>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</si>
  <si>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</si>
  <si>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</si>
  <si>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</si>
  <si>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</si>
  <si>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</si>
  <si>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</si>
  <si>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</si>
  <si>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</si>
  <si>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</si>
  <si>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</si>
  <si>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</si>
  <si>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</si>
  <si>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</si>
  <si>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</si>
  <si>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</si>
  <si>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</si>
  <si>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</si>
  <si>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</si>
  <si>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</si>
  <si>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</si>
  <si>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</si>
  <si>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</si>
  <si>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</si>
  <si>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</si>
  <si>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</si>
  <si>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</si>
  <si>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</si>
  <si>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</si>
  <si>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</si>
  <si>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</si>
  <si>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</si>
  <si>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</si>
  <si>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</si>
  <si>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</si>
  <si>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</si>
  <si>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</si>
  <si>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</si>
  <si>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</si>
  <si>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</si>
  <si>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</si>
  <si>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</si>
  <si>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</si>
  <si>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</si>
  <si>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</si>
  <si>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</si>
  <si>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</si>
  <si>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</si>
  <si>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</si>
  <si>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</si>
  <si>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</si>
  <si>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</si>
  <si>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</si>
  <si>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</si>
  <si>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</si>
  <si>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</si>
  <si>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</si>
  <si>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</si>
  <si>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</si>
  <si>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</si>
  <si>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</si>
  <si>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</si>
  <si>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</si>
  <si>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</si>
  <si>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</si>
  <si>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</si>
  <si>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</si>
  <si>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</si>
  <si>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</si>
  <si>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</si>
  <si>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</si>
  <si>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</si>
  <si>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</si>
  <si>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</si>
  <si>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</si>
  <si>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</si>
  <si>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</si>
  <si>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</si>
  <si>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</si>
  <si>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</si>
  <si>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</si>
  <si>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</si>
  <si>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</si>
  <si>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</si>
  <si>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</si>
  <si>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</si>
  <si>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</si>
  <si>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</si>
  <si>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</si>
  <si>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</si>
  <si>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</si>
  <si>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</si>
  <si>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</si>
  <si>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</si>
  <si>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</si>
  <si>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</si>
  <si>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</si>
  <si>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</si>
  <si>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</si>
  <si>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</si>
  <si>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</si>
  <si>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</si>
  <si>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</si>
  <si>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</si>
  <si>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</si>
  <si>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</si>
  <si>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</si>
  <si>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</si>
  <si>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</si>
  <si>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</si>
  <si>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</si>
  <si>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</si>
  <si>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</si>
  <si>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</si>
  <si>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</si>
  <si>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</si>
  <si>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</si>
  <si>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</si>
  <si>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</si>
  <si>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</si>
  <si>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</si>
  <si>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</si>
  <si>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</si>
  <si>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</si>
  <si>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</si>
  <si>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</si>
  <si>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</si>
  <si>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</si>
  <si>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</si>
  <si>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</si>
  <si>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</si>
  <si>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</si>
  <si>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</si>
  <si>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</si>
  <si>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</si>
  <si>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</si>
  <si>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</si>
  <si>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</si>
  <si>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</si>
  <si>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</si>
  <si>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</si>
  <si>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</si>
  <si>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</si>
  <si>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</si>
  <si>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</si>
  <si>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</si>
  <si>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</si>
  <si>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</si>
  <si>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</si>
  <si>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</si>
  <si>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</si>
  <si>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</si>
  <si>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</si>
  <si>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</si>
  <si>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</si>
  <si>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</si>
  <si>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</si>
  <si>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</si>
  <si>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</si>
  <si>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</si>
  <si>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</si>
  <si>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</si>
  <si>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</si>
  <si>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</si>
  <si>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</si>
  <si>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</si>
  <si>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</si>
  <si>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</si>
  <si>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</si>
  <si>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</si>
  <si>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</si>
  <si>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</si>
  <si>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</si>
  <si>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</si>
  <si>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</si>
  <si>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</si>
  <si>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</si>
  <si>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</si>
  <si>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</si>
  <si>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</si>
  <si>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</si>
  <si>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</si>
  <si>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</si>
  <si>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</si>
  <si>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</si>
  <si>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</si>
  <si>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</si>
  <si>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</si>
  <si>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</si>
  <si>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</si>
  <si>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</si>
  <si>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</si>
  <si>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</si>
  <si>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</si>
  <si>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</si>
  <si>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</si>
  <si>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</si>
  <si>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</si>
  <si>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</si>
  <si>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</si>
  <si>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</si>
  <si>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</si>
  <si>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</si>
  <si>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</si>
  <si>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</si>
  <si>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</si>
  <si>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</si>
  <si>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</si>
  <si>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</si>
  <si>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</si>
  <si>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</si>
  <si>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</si>
  <si>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</si>
  <si>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</si>
  <si>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</si>
  <si>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</si>
  <si>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</si>
  <si>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</si>
  <si>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</si>
  <si>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</si>
  <si>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</si>
  <si>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</si>
  <si>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</si>
  <si>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</si>
  <si>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</si>
  <si>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</si>
  <si>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</si>
  <si>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</si>
  <si>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</si>
  <si>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</si>
  <si>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</si>
  <si>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</si>
  <si>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</si>
  <si>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</si>
  <si>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</si>
  <si>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</si>
  <si>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</si>
  <si>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</si>
  <si>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</si>
  <si>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</si>
  <si>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</si>
  <si>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</si>
  <si>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</si>
  <si>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</si>
  <si>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</si>
  <si>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</si>
  <si>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</si>
  <si>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</si>
  <si>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</si>
  <si>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</si>
  <si>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</si>
  <si>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</si>
  <si>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</si>
  <si>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</si>
  <si>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</si>
  <si>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</si>
  <si>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</si>
  <si>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</si>
  <si>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</si>
  <si>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</si>
  <si>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</si>
  <si>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</si>
  <si>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</si>
  <si>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</si>
  <si>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</si>
  <si>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</si>
  <si>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</si>
  <si>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</si>
  <si>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</si>
  <si>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</si>
  <si>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</si>
  <si>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</si>
  <si>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</si>
  <si>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</si>
  <si>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</si>
  <si>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</si>
  <si>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</si>
  <si>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</si>
  <si>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</si>
  <si>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</si>
  <si>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</si>
  <si>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</si>
  <si>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</si>
  <si>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</si>
  <si>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</si>
  <si>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</si>
  <si>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</si>
  <si>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</si>
  <si>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</si>
  <si>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</si>
  <si>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</si>
  <si>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</si>
  <si>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</si>
  <si>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</si>
  <si>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</si>
  <si>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</si>
  <si>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</si>
  <si>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</si>
  <si>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</si>
  <si>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</si>
  <si>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</si>
  <si>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</si>
  <si>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</si>
  <si>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</si>
  <si>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</si>
  <si>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</si>
  <si>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</si>
  <si>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</si>
  <si>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</si>
  <si>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</si>
  <si>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</si>
  <si>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</si>
  <si>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</si>
  <si>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</si>
  <si>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</si>
  <si>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</si>
  <si>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</si>
  <si>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</si>
  <si>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</si>
  <si>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</si>
  <si>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</si>
  <si>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</si>
  <si>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</si>
  <si>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</si>
  <si>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</si>
  <si>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</si>
  <si>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</si>
  <si>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</si>
  <si>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</si>
  <si>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</si>
  <si>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</si>
  <si>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</si>
  <si>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</si>
  <si>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</si>
  <si>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</si>
  <si>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</si>
  <si>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</si>
  <si>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</si>
  <si>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</si>
  <si>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</si>
  <si>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</si>
  <si>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</si>
  <si>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</si>
  <si>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</si>
  <si>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</si>
  <si>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</si>
  <si>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</si>
  <si>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</si>
  <si>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</si>
  <si>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</si>
  <si>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</si>
  <si>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</si>
  <si>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</si>
  <si>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</si>
  <si>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</si>
  <si>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</si>
  <si>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</si>
  <si>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</si>
  <si>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</si>
  <si>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</si>
  <si>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</si>
  <si>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</si>
  <si>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</si>
  <si>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</si>
  <si>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</si>
  <si>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</si>
  <si>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</si>
  <si>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</si>
  <si>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</si>
  <si>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</si>
  <si>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</si>
  <si>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</si>
  <si>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</si>
  <si>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</si>
  <si>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</si>
  <si>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</si>
  <si>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</si>
  <si>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</si>
  <si>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</si>
  <si>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</si>
  <si>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</si>
  <si>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</si>
  <si>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</si>
  <si>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</si>
  <si>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</si>
  <si>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</si>
  <si>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</si>
  <si>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</si>
  <si>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</si>
  <si>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</si>
  <si>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</si>
  <si>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</si>
  <si>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</si>
  <si>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</si>
  <si>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</si>
  <si>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</si>
  <si>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</si>
  <si>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</si>
  <si>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</si>
  <si>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</si>
  <si>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</si>
  <si>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</si>
  <si>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</si>
  <si>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</si>
  <si>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</si>
  <si>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</si>
  <si>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</si>
  <si>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</si>
  <si>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</si>
  <si>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</si>
  <si>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</si>
  <si>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</si>
  <si>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</si>
  <si>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</si>
  <si>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</si>
  <si>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</si>
  <si>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</si>
  <si>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</si>
  <si>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</si>
  <si>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</si>
  <si>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</si>
  <si>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</si>
  <si>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</si>
  <si>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</si>
  <si>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</si>
  <si>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</si>
  <si>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</si>
  <si>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</si>
  <si>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</si>
  <si>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</si>
  <si>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</si>
  <si>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</si>
  <si>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</si>
  <si>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</si>
  <si>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</si>
  <si>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</si>
  <si>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</si>
  <si>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</si>
  <si>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</si>
  <si>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</si>
  <si>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</si>
  <si>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</si>
  <si>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</si>
  <si>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</si>
  <si>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</si>
  <si>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</si>
  <si>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</si>
  <si>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</si>
  <si>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</si>
  <si>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</si>
  <si>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</si>
  <si>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</si>
  <si>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</si>
  <si>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</si>
  <si>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</si>
  <si>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</si>
  <si>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</si>
  <si>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</si>
  <si>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</si>
  <si>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</si>
  <si>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</si>
  <si>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</si>
  <si>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</si>
  <si>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</si>
  <si>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</si>
  <si>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</si>
  <si>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</si>
  <si>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</si>
  <si>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</si>
  <si>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</si>
  <si>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</si>
  <si>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</si>
  <si>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</si>
  <si>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</si>
  <si>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</si>
  <si>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</si>
  <si>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</si>
  <si>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</si>
  <si>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</si>
  <si>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</si>
  <si>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</si>
  <si>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</si>
  <si>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</si>
  <si>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</si>
  <si>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</si>
  <si>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</si>
  <si>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</si>
  <si>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</si>
  <si>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</si>
  <si>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</si>
  <si>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</si>
  <si>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</si>
  <si>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</si>
  <si>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</si>
  <si>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</si>
  <si>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</si>
  <si>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</si>
  <si>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</si>
  <si>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</si>
  <si>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</si>
  <si>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</si>
  <si>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</si>
  <si>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</si>
  <si>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</si>
  <si>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</si>
  <si>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</si>
  <si>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</si>
  <si>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</si>
  <si>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</si>
  <si>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</si>
  <si>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</si>
  <si>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</si>
  <si>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</si>
  <si>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</si>
  <si>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</si>
  <si>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</si>
  <si>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</si>
  <si>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</si>
  <si>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</si>
  <si>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</si>
  <si>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</si>
  <si>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</si>
  <si>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</si>
  <si>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</si>
  <si>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</si>
  <si>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</si>
  <si>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</si>
  <si>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</si>
  <si>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</si>
  <si>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</si>
  <si>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</si>
  <si>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</si>
  <si>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</si>
  <si>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</si>
  <si>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</si>
  <si>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</si>
  <si>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</si>
  <si>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</si>
  <si>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</si>
  <si>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</si>
  <si>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</si>
  <si>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</si>
  <si>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</si>
  <si>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</si>
  <si>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</si>
  <si>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</si>
  <si>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</si>
  <si>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</si>
  <si>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</si>
  <si>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</si>
  <si>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</si>
  <si>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</si>
  <si>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</si>
  <si>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</si>
  <si>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</si>
  <si>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</si>
  <si>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</si>
  <si>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</si>
  <si>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</si>
  <si>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</si>
  <si>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</si>
  <si>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</si>
  <si>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</si>
  <si>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</si>
  <si>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</si>
  <si>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</si>
  <si>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</si>
  <si>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</si>
  <si>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</si>
  <si>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</si>
  <si>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</si>
  <si>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</si>
  <si>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</si>
  <si>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</si>
  <si>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</si>
  <si>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</si>
  <si>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</si>
  <si>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</si>
  <si>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</si>
  <si>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</si>
  <si>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</si>
  <si>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</si>
  <si>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</si>
  <si>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</si>
  <si>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</si>
  <si>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</si>
  <si>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</si>
  <si>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</si>
  <si>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</si>
  <si>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</si>
  <si>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</si>
  <si>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</si>
  <si>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</si>
  <si>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</si>
  <si>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</si>
  <si>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</si>
  <si>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</si>
  <si>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</si>
  <si>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</si>
  <si>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</si>
  <si>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</si>
  <si>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</si>
  <si>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</si>
  <si>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</si>
  <si>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</si>
  <si>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</si>
  <si>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</si>
  <si>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</si>
  <si>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</si>
  <si>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</si>
  <si>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</si>
  <si>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</si>
  <si>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</si>
  <si>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</si>
  <si>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</si>
  <si>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</si>
  <si>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</si>
  <si>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</si>
  <si>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</si>
  <si>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</si>
  <si>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</si>
  <si>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</si>
  <si>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</si>
  <si>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</si>
  <si>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</si>
  <si>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</si>
  <si>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</si>
  <si>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</si>
  <si>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</si>
  <si>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</si>
  <si>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</si>
  <si>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</si>
  <si>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</si>
  <si>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</si>
  <si>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</si>
  <si>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</si>
  <si>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</si>
  <si>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</si>
  <si>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</si>
  <si>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</si>
  <si>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</si>
  <si>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</si>
  <si>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</si>
  <si>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</si>
  <si>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</si>
  <si>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</si>
  <si>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</si>
  <si>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</si>
  <si>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</si>
  <si>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</si>
  <si>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</si>
  <si>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</si>
  <si>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</si>
  <si>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</si>
  <si>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</si>
  <si>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</si>
  <si>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</si>
  <si>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</si>
  <si>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</si>
  <si>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</si>
  <si>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</si>
  <si>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</si>
  <si>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</si>
  <si>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</si>
  <si>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</si>
  <si>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</si>
  <si>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</si>
  <si>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</si>
  <si>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</si>
  <si>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</si>
  <si>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</si>
  <si>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</si>
  <si>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</si>
  <si>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</si>
  <si>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</si>
  <si>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</si>
  <si>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</si>
  <si>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</si>
  <si>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</si>
  <si>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</si>
  <si>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</si>
  <si>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</si>
  <si>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</si>
  <si>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</si>
  <si>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</si>
  <si>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</si>
  <si>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</si>
  <si>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</si>
  <si>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</si>
  <si>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</si>
  <si>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</si>
  <si>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</si>
  <si>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</si>
  <si>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</si>
  <si>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</si>
  <si>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</si>
  <si>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</si>
  <si>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</si>
  <si>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</si>
  <si>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</si>
  <si>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</si>
  <si>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</si>
  <si>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</si>
  <si>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</si>
  <si>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</si>
  <si>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</si>
  <si>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</si>
  <si>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</si>
  <si>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</si>
  <si>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</si>
  <si>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</si>
  <si>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</si>
  <si>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</si>
  <si>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</si>
  <si>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</si>
  <si>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</si>
  <si>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</si>
  <si>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</si>
  <si>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</si>
  <si>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</si>
  <si>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</si>
  <si>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</si>
  <si>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</si>
  <si>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</si>
  <si>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</si>
  <si>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</si>
  <si>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</si>
  <si>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</si>
  <si>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</si>
  <si>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</si>
  <si>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</si>
  <si>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</si>
  <si>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</si>
  <si>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</si>
  <si>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</si>
  <si>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</si>
  <si>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</si>
  <si>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</si>
  <si>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</si>
  <si>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</si>
  <si>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</si>
  <si>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</si>
  <si>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</si>
  <si>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</si>
  <si>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</si>
  <si>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</si>
  <si>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</si>
  <si>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</si>
  <si>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</si>
  <si>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</si>
  <si>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</si>
  <si>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</si>
  <si>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</si>
  <si>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</si>
  <si>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</si>
  <si>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</si>
  <si>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</si>
  <si>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</si>
  <si>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</si>
  <si>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</si>
  <si>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</si>
  <si>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</si>
  <si>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</si>
  <si>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</si>
  <si>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</si>
  <si>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</si>
  <si>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</si>
  <si>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</si>
  <si>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</si>
  <si>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</si>
  <si>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</si>
  <si>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</si>
  <si>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</si>
  <si>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</si>
  <si>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</si>
  <si>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</si>
  <si>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</si>
  <si>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</si>
  <si>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</si>
  <si>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</si>
  <si>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</si>
  <si>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</si>
  <si>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</si>
  <si>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</si>
  <si>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</si>
  <si>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</si>
  <si>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</si>
  <si>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</si>
  <si>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</si>
  <si>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</si>
  <si>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</si>
  <si>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</si>
  <si>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</si>
  <si>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</si>
  <si>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</si>
  <si>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</si>
  <si>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</si>
  <si>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</si>
  <si>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</si>
  <si>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</si>
  <si>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</si>
  <si>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</si>
  <si>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</si>
  <si>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</si>
  <si>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</si>
  <si>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</si>
  <si>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</si>
  <si>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</si>
  <si>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</si>
  <si>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</si>
  <si>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</si>
  <si>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</si>
  <si>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</si>
  <si>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</si>
  <si>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</si>
  <si>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</si>
  <si>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</si>
  <si>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</si>
  <si>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</si>
  <si>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</si>
  <si>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</si>
  <si>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</si>
  <si>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</si>
  <si>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</si>
  <si>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</si>
  <si>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</si>
  <si>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</si>
  <si>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</si>
  <si>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</si>
  <si>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</si>
  <si>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</si>
  <si>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</si>
  <si>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</si>
  <si>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</si>
  <si>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</si>
  <si>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</si>
  <si>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</si>
  <si>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</si>
  <si>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</si>
  <si>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</si>
  <si>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</si>
  <si>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</si>
  <si>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</si>
  <si>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</si>
  <si>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</si>
  <si>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</si>
  <si>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</si>
  <si>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</si>
  <si>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</si>
  <si>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</si>
  <si>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</si>
  <si>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</si>
  <si>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</si>
  <si>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</si>
  <si>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</si>
  <si>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</si>
  <si>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</si>
  <si>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</si>
  <si>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</si>
  <si>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</si>
  <si>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</si>
  <si>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</si>
  <si>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</si>
  <si>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</si>
  <si>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</si>
  <si>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</si>
  <si>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</si>
  <si>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</si>
  <si>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</si>
  <si>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</si>
  <si>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</si>
  <si>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</si>
  <si>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</si>
  <si>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</si>
  <si>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</si>
  <si>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</si>
  <si>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</si>
  <si>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</si>
  <si>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</si>
  <si>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</si>
  <si>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</si>
  <si>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</si>
  <si>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</si>
  <si>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</si>
  <si>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</si>
  <si>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</si>
  <si>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</si>
  <si>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</si>
  <si>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</si>
  <si>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</si>
  <si>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</si>
  <si>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</si>
  <si>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</si>
  <si>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</si>
  <si>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</si>
  <si>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</si>
  <si>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</si>
  <si>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</si>
  <si>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</si>
  <si>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</si>
  <si>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</si>
  <si>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</si>
  <si>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</si>
  <si>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</si>
  <si>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</si>
  <si>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</si>
  <si>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</si>
  <si>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</si>
  <si>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</si>
  <si>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</si>
  <si>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</si>
  <si>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</si>
  <si>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</si>
  <si>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</si>
  <si>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</si>
  <si>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</si>
  <si>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</si>
  <si>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</si>
  <si>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</si>
  <si>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</si>
  <si>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</si>
  <si>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</si>
  <si>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</si>
  <si>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</si>
  <si>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</si>
  <si>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</si>
  <si>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</si>
  <si>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</si>
  <si>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</si>
  <si>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</si>
  <si>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</si>
  <si>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</si>
  <si>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</si>
  <si>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</si>
  <si>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</si>
  <si>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</si>
  <si>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</si>
  <si>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</si>
  <si>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</si>
  <si>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</si>
  <si>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</si>
  <si>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</si>
  <si>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</si>
  <si>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</si>
  <si>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</si>
  <si>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</si>
  <si>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</si>
  <si>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</si>
  <si>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</si>
  <si>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</si>
  <si>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</si>
  <si>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</si>
  <si>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</si>
  <si>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</si>
  <si>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</si>
  <si>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</si>
  <si>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</si>
  <si>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</si>
  <si>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</si>
  <si>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</si>
  <si>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</si>
  <si>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</si>
  <si>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</si>
  <si>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</si>
  <si>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</si>
  <si>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</si>
  <si>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</si>
  <si>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</si>
  <si>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</si>
  <si>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</si>
  <si>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</si>
  <si>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</si>
  <si>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</si>
  <si>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</si>
  <si>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</si>
  <si>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</si>
  <si>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</si>
  <si>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</si>
  <si>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</si>
  <si>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</si>
  <si>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</si>
  <si>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</si>
  <si>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</si>
  <si>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</si>
  <si>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</si>
  <si>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</si>
  <si>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</si>
  <si>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</si>
  <si>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</si>
  <si>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</si>
  <si>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</si>
  <si>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</si>
  <si>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</si>
  <si>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</si>
  <si>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</si>
  <si>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</si>
  <si>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</si>
  <si>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</si>
  <si>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</si>
  <si>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</si>
  <si>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</si>
  <si>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</si>
  <si>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</si>
  <si>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</si>
  <si>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</si>
  <si>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</si>
  <si>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</si>
  <si>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</si>
  <si>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</si>
  <si>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</si>
  <si>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</si>
  <si>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</si>
  <si>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</si>
  <si>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</si>
  <si>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</si>
  <si>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</si>
  <si>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</si>
  <si>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</si>
  <si>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</si>
  <si>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</si>
  <si>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</si>
  <si>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</si>
  <si>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</si>
  <si>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</si>
  <si>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</si>
  <si>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</si>
  <si>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</si>
  <si>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</si>
  <si>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</si>
  <si>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</si>
  <si>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</si>
  <si>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</si>
  <si>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</si>
  <si>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</si>
  <si>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</si>
  <si>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</si>
  <si>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</si>
  <si>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</si>
  <si>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</si>
  <si>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</si>
  <si>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</si>
  <si>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</si>
  <si>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</si>
  <si>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</si>
  <si>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</si>
  <si>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</si>
  <si>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</si>
  <si>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</si>
  <si>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</si>
  <si>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</si>
  <si>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</si>
  <si>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</si>
  <si>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</si>
  <si>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</si>
  <si>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</si>
  <si>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</si>
  <si>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</si>
  <si>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</si>
  <si>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</si>
  <si>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</si>
  <si>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</si>
  <si>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</si>
  <si>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</si>
  <si>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</si>
  <si>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</si>
  <si>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</si>
  <si>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</si>
  <si>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</si>
  <si>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</si>
  <si>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</si>
  <si>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</si>
  <si>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</si>
  <si>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</si>
  <si>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</si>
  <si>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</si>
  <si>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</si>
  <si>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</si>
  <si>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</si>
  <si>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</si>
  <si>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</si>
  <si>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</si>
  <si>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</si>
  <si>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</si>
  <si>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</si>
  <si>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</si>
  <si>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</si>
  <si>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</si>
  <si>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</si>
  <si>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</si>
  <si>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</si>
  <si>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</si>
  <si>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</si>
  <si>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</si>
  <si>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</si>
  <si>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</si>
  <si>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</si>
  <si>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</si>
  <si>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</si>
  <si>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</si>
  <si>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</si>
  <si>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</si>
  <si>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</si>
  <si>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</si>
  <si>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</si>
  <si>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</si>
  <si>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</si>
  <si>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</si>
  <si>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</si>
  <si>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</si>
  <si>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</si>
  <si>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</si>
  <si>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</si>
  <si>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</si>
  <si>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</si>
  <si>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</si>
  <si>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</si>
  <si>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</si>
  <si>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</si>
  <si>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</si>
  <si>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</si>
  <si>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</si>
  <si>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</si>
  <si>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</si>
  <si>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</si>
  <si>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</si>
  <si>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</si>
  <si>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</si>
  <si>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</si>
  <si>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</si>
  <si>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</si>
  <si>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</si>
  <si>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</si>
  <si>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</si>
  <si>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</si>
  <si>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</si>
  <si>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</si>
  <si>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</si>
  <si>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</si>
  <si>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</si>
  <si>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</si>
  <si>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</si>
  <si>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</si>
  <si>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</si>
  <si>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</si>
  <si>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</si>
  <si>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</si>
  <si>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</si>
  <si>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</si>
  <si>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</si>
  <si>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</si>
  <si>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</si>
  <si>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</si>
  <si>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</si>
  <si>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</si>
  <si>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</si>
  <si>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</si>
  <si>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</si>
  <si>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</si>
  <si>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</si>
  <si>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</si>
  <si>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</si>
  <si>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</si>
  <si>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</si>
  <si>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</si>
  <si>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</si>
  <si>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</si>
  <si>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</si>
  <si>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</si>
  <si>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</si>
  <si>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</si>
  <si>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</si>
  <si>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</si>
  <si>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</si>
  <si>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</si>
  <si>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</si>
  <si>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</si>
  <si>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</si>
  <si>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</si>
  <si>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</si>
  <si>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</si>
  <si>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</si>
  <si>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</si>
  <si>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</si>
  <si>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</si>
  <si>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</si>
  <si>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</si>
  <si>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</si>
  <si>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</si>
  <si>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</si>
  <si>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</si>
  <si>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</si>
  <si>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</si>
  <si>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</si>
  <si>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</si>
  <si>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</si>
  <si>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</si>
  <si>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</si>
  <si>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</si>
  <si>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</si>
  <si>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</si>
  <si>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</si>
  <si>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</si>
  <si>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</si>
  <si>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</si>
  <si>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</si>
  <si>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</si>
  <si>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</si>
  <si>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</si>
  <si>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</si>
  <si>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</si>
  <si>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</si>
  <si>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</si>
  <si>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</si>
  <si>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</si>
  <si>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</si>
  <si>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</si>
  <si>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</si>
  <si>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</si>
  <si>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</si>
  <si>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</si>
  <si>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</si>
  <si>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</si>
  <si>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</si>
  <si>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</si>
  <si>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</si>
  <si>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</si>
  <si>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</si>
  <si>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</si>
  <si>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</si>
  <si>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</si>
  <si>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</si>
  <si>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</si>
  <si>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</si>
  <si>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</si>
  <si>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</si>
  <si>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</si>
  <si>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</si>
  <si>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</si>
  <si>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</si>
  <si>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</si>
  <si>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</si>
  <si>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</si>
  <si>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</si>
  <si>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</si>
  <si>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</si>
  <si>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</si>
  <si>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</si>
  <si>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</si>
  <si>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</si>
  <si>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</si>
  <si>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</si>
  <si>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</si>
  <si>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</si>
  <si>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</si>
  <si>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</si>
  <si>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</si>
  <si>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</si>
  <si>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</si>
  <si>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</si>
  <si>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</si>
  <si>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</si>
  <si>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</si>
  <si>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</si>
  <si>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</si>
  <si>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</si>
  <si>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</si>
  <si>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</si>
  <si>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</si>
  <si>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</si>
  <si>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</si>
  <si>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</si>
  <si>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</si>
  <si>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</si>
  <si>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</si>
  <si>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</si>
  <si>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</si>
  <si>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</si>
  <si>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</si>
  <si>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</si>
  <si>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</si>
  <si>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</si>
  <si>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</si>
  <si>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</si>
  <si>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</si>
  <si>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</si>
  <si>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</si>
  <si>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</si>
  <si>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</si>
  <si>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</si>
  <si>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</si>
  <si>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</si>
  <si>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</si>
  <si>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</si>
  <si>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</si>
  <si>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</si>
  <si>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</si>
  <si>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</si>
  <si>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</si>
  <si>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</si>
  <si>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</si>
  <si>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</si>
  <si>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</si>
  <si>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</si>
  <si>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</si>
  <si>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</si>
  <si>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</si>
  <si>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</si>
  <si>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</si>
  <si>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</si>
  <si>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</si>
  <si>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</si>
  <si>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</si>
  <si>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</si>
  <si>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</si>
  <si>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</si>
  <si>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</si>
  <si>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</si>
  <si>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</si>
  <si>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</si>
  <si>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</si>
  <si>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</si>
  <si>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</si>
  <si>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</si>
  <si>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</si>
  <si>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</si>
  <si>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</si>
  <si>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</si>
  <si>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</si>
  <si>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</si>
  <si>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</si>
  <si>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</si>
  <si>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</si>
  <si>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</si>
  <si>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</si>
  <si>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</si>
  <si>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</si>
  <si>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</si>
  <si>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</si>
  <si>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</si>
  <si>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</si>
  <si>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</si>
  <si>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</si>
  <si>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</si>
  <si>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</si>
  <si>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</si>
  <si>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</si>
  <si>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</si>
  <si>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</si>
  <si>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</si>
  <si>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</si>
  <si>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</si>
  <si>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</si>
  <si>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</si>
  <si>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</si>
  <si>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</si>
  <si>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</si>
  <si>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</si>
  <si>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</si>
  <si>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</si>
  <si>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</si>
  <si>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</si>
  <si>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</si>
  <si>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</si>
  <si>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</si>
  <si>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</si>
  <si>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</si>
  <si>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</si>
  <si>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</si>
  <si>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</si>
  <si>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</si>
  <si>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</si>
  <si>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</si>
  <si>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</si>
  <si>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</si>
  <si>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</si>
  <si>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</si>
  <si>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</si>
  <si>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</si>
  <si>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</si>
  <si>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</si>
  <si>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</si>
  <si>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</si>
  <si>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</si>
  <si>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</si>
  <si>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</si>
  <si>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</si>
  <si>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</si>
  <si>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</si>
  <si>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</si>
  <si>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</si>
  <si>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</si>
  <si>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</si>
  <si>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</si>
  <si>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</si>
  <si>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</si>
  <si>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</si>
  <si>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</si>
  <si>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</si>
  <si>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</si>
  <si>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</si>
  <si>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</si>
  <si>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</si>
  <si>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</si>
  <si>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</si>
  <si>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</si>
  <si>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</si>
  <si>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</si>
  <si>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</si>
  <si>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</si>
  <si>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</si>
  <si>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</si>
  <si>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</si>
  <si>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</si>
  <si>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</si>
  <si>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</si>
  <si>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</si>
  <si>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</si>
  <si>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</si>
  <si>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</si>
  <si>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</si>
  <si>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</si>
  <si>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</si>
  <si>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</si>
  <si>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</si>
  <si>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</si>
  <si>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</si>
  <si>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</si>
  <si>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</si>
  <si>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</si>
  <si>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</si>
  <si>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</si>
  <si>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</si>
  <si>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</si>
  <si>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</si>
  <si>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</si>
  <si>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</si>
  <si>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</si>
  <si>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</si>
  <si>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</si>
  <si>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</si>
  <si>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</si>
  <si>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</si>
  <si>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</si>
  <si>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</si>
  <si>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</si>
  <si>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</si>
  <si>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</si>
  <si>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</si>
  <si>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</si>
  <si>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</si>
  <si>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</si>
  <si>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</si>
  <si>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</si>
  <si>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</si>
  <si>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</si>
  <si>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</si>
  <si>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</si>
  <si>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</si>
  <si>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</si>
  <si>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</si>
  <si>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</si>
  <si>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</si>
  <si>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</si>
  <si>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</si>
  <si>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</si>
  <si>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</si>
  <si>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</si>
  <si>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</si>
  <si>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</si>
  <si>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</si>
  <si>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</si>
  <si>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</si>
  <si>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</si>
  <si>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</si>
  <si>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</si>
  <si>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</si>
  <si>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</si>
  <si>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</si>
  <si>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</si>
  <si>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</si>
  <si>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</si>
  <si>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</si>
  <si>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</si>
  <si>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</si>
  <si>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</si>
  <si>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</si>
  <si>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</si>
  <si>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</si>
  <si>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</si>
  <si>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</si>
  <si>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</si>
  <si>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</si>
  <si>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</si>
  <si>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</si>
  <si>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</si>
  <si>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</si>
  <si>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</si>
  <si>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</si>
  <si>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</si>
  <si>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</si>
  <si>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</si>
  <si>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</si>
  <si>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</si>
  <si>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</si>
  <si>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</si>
  <si>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</si>
  <si>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</si>
  <si>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</si>
  <si>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</si>
  <si>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</si>
  <si>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</si>
  <si>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</si>
  <si>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</si>
  <si>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</si>
  <si>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</si>
  <si>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</si>
  <si>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</si>
  <si>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</si>
  <si>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</si>
  <si>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</si>
  <si>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</si>
  <si>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</si>
  <si>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</si>
  <si>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</si>
  <si>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</si>
  <si>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</si>
  <si>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</si>
  <si>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</si>
  <si>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</si>
  <si>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</si>
  <si>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</si>
  <si>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</si>
  <si>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</si>
  <si>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</si>
  <si>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</si>
  <si>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</si>
  <si>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</si>
  <si>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</si>
  <si>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</si>
  <si>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</si>
  <si>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</si>
  <si>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</si>
  <si>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</si>
  <si>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</si>
  <si>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</si>
  <si>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</si>
  <si>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</si>
  <si>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</si>
  <si>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</si>
  <si>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</si>
  <si>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</si>
  <si>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</si>
  <si>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</si>
  <si>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</si>
  <si>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</si>
  <si>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</si>
  <si>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</si>
  <si>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</si>
  <si>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</si>
  <si>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</si>
  <si>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</si>
  <si>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</si>
  <si>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</si>
  <si>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</si>
  <si>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</si>
  <si>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</si>
  <si>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</si>
  <si>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</si>
  <si>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</si>
  <si>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</si>
  <si>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</si>
  <si>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</si>
  <si>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</si>
  <si>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</si>
  <si>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</si>
  <si>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</si>
  <si>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</si>
  <si>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</si>
  <si>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</si>
  <si>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</si>
  <si>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</si>
  <si>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</si>
  <si>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</si>
  <si>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</si>
  <si>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</si>
  <si>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</si>
  <si>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</si>
  <si>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</si>
  <si>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</si>
  <si>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</si>
  <si>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</si>
  <si>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</si>
  <si>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</si>
  <si>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</si>
  <si>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</si>
  <si>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</si>
  <si>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</si>
  <si>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</si>
  <si>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</si>
  <si>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</si>
  <si>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</si>
  <si>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</si>
  <si>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</si>
  <si>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</si>
  <si>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</si>
  <si>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</si>
  <si>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</si>
  <si>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</si>
  <si>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</si>
  <si>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</si>
  <si>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</si>
  <si>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</si>
  <si>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</si>
  <si>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</si>
  <si>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</si>
  <si>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</si>
  <si>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</si>
  <si>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</si>
  <si>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</si>
  <si>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</si>
  <si>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</si>
  <si>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</si>
  <si>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</si>
  <si>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</si>
  <si>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</si>
  <si>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</si>
  <si>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</si>
  <si>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</si>
  <si>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</si>
  <si>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</si>
  <si>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</si>
  <si>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</si>
  <si>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</si>
  <si>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</si>
  <si>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</si>
  <si>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</si>
  <si>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</si>
  <si>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</si>
  <si>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</si>
  <si>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</si>
  <si>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</si>
  <si>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</si>
  <si>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</si>
  <si>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</si>
  <si>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</si>
  <si>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</si>
  <si>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</si>
  <si>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</si>
  <si>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</si>
  <si>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</si>
  <si>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</si>
  <si>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</si>
  <si>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</si>
  <si>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</si>
  <si>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</si>
  <si>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</si>
  <si>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</si>
  <si>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</si>
  <si>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</si>
  <si>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</si>
  <si>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</si>
  <si>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</si>
  <si>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</si>
  <si>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</si>
  <si>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</si>
  <si>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</si>
  <si>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</si>
  <si>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</si>
  <si>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</si>
  <si>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</si>
  <si>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</si>
  <si>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</si>
  <si>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</si>
  <si>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</si>
  <si>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</si>
  <si>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</si>
  <si>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</si>
  <si>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</si>
  <si>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</si>
  <si>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</si>
  <si>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</si>
  <si>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</si>
  <si>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</si>
  <si>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</si>
  <si>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</si>
  <si>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</si>
  <si>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</si>
  <si>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</si>
  <si>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</si>
  <si>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</si>
  <si>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</si>
  <si>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</si>
  <si>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</si>
  <si>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</si>
  <si>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</si>
  <si>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</si>
  <si>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</si>
  <si>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</si>
  <si>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</si>
  <si>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</si>
  <si>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</si>
  <si>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</si>
  <si>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</si>
  <si>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</si>
  <si>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</si>
  <si>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</si>
  <si>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</si>
  <si>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</si>
  <si>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</si>
  <si>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</si>
  <si>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</si>
  <si>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</si>
  <si>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</si>
  <si>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</si>
  <si>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</si>
  <si>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</si>
  <si>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</si>
  <si>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</si>
  <si>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</si>
  <si>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</si>
  <si>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</si>
  <si>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</si>
  <si>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</si>
  <si>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</si>
  <si>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</si>
  <si>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</si>
  <si>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</si>
  <si>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</si>
  <si>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</si>
  <si>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</si>
  <si>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</si>
  <si>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</si>
  <si>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</si>
  <si>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</si>
  <si>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</si>
  <si>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</si>
  <si>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</si>
  <si>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</si>
  <si>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</si>
  <si>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</si>
  <si>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</si>
  <si>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</si>
  <si>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</si>
  <si>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</si>
  <si>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</si>
  <si>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</si>
  <si>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</si>
  <si>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</si>
  <si>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</si>
  <si>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</si>
  <si>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</si>
  <si>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</si>
  <si>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</si>
  <si>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</si>
  <si>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</si>
  <si>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</si>
  <si>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</si>
  <si>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</si>
  <si>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</si>
  <si>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</si>
  <si>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</si>
  <si>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</si>
  <si>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</si>
  <si>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</si>
  <si>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</si>
  <si>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</si>
  <si>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</si>
  <si>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</si>
  <si>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</si>
  <si>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</si>
  <si>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</si>
  <si>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</si>
  <si>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</si>
  <si>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</si>
  <si>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</si>
  <si>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</si>
  <si>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</si>
  <si>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</si>
  <si>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</si>
  <si>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</si>
  <si>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</si>
  <si>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</si>
  <si>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</si>
  <si>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</si>
  <si>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</si>
  <si>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</si>
  <si>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</si>
  <si>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</si>
  <si>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</si>
  <si>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</si>
  <si>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</si>
  <si>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</si>
  <si>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</si>
  <si>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</si>
  <si>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</si>
  <si>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</si>
  <si>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</si>
  <si>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</si>
  <si>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</si>
  <si>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</si>
  <si>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</si>
  <si>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</si>
  <si>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</si>
  <si>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</si>
  <si>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</si>
  <si>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</si>
  <si>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</si>
  <si>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</si>
  <si>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</si>
  <si>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</si>
  <si>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</si>
  <si>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</si>
  <si>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</si>
  <si>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</si>
  <si>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</si>
  <si>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</si>
  <si>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</si>
  <si>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</si>
  <si>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</si>
  <si>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</si>
  <si>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</si>
  <si>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</si>
  <si>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</si>
  <si>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</si>
  <si>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</si>
  <si>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</si>
  <si>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</si>
  <si>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</si>
  <si>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</si>
  <si>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</si>
  <si>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</si>
  <si>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</si>
  <si>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</si>
  <si>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</si>
  <si>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</si>
  <si>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</si>
  <si>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</si>
  <si>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</si>
  <si>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</si>
  <si>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</si>
  <si>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</si>
  <si>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</si>
  <si>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</si>
  <si>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</si>
  <si>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</si>
  <si>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</si>
  <si>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</si>
  <si>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</si>
  <si>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</si>
  <si>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</si>
  <si>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</si>
  <si>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</si>
  <si>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</si>
  <si>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</si>
  <si>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</si>
  <si>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</si>
  <si>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</si>
  <si>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</si>
  <si>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</si>
  <si>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</si>
  <si>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</si>
  <si>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</si>
  <si>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</si>
  <si>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</si>
  <si>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</si>
  <si>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</si>
  <si>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</si>
  <si>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</si>
  <si>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</si>
  <si>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</si>
  <si>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</si>
  <si>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</si>
  <si>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</si>
  <si>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</si>
  <si>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</si>
  <si>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</si>
  <si>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</si>
  <si>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</si>
  <si>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</si>
  <si>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</si>
  <si>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</si>
  <si>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</si>
  <si>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</si>
  <si>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</si>
  <si>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</si>
  <si>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</si>
  <si>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</si>
  <si>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</si>
  <si>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</si>
  <si>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</si>
  <si>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</si>
  <si>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</si>
  <si>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</si>
  <si>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</si>
  <si>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</si>
  <si>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</si>
  <si>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</si>
  <si>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</si>
  <si>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</si>
  <si>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</si>
  <si>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</si>
  <si>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</si>
  <si>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</si>
  <si>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</si>
  <si>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</si>
  <si>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</si>
  <si>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</si>
  <si>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</si>
  <si>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</si>
  <si>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</si>
  <si>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</si>
  <si>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</si>
  <si>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</si>
  <si>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</si>
  <si>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</si>
  <si>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</si>
  <si>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</si>
  <si>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</si>
  <si>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</si>
  <si>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</si>
  <si>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</si>
  <si>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</si>
  <si>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</si>
  <si>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</si>
  <si>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</si>
  <si>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</si>
  <si>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</si>
  <si>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</si>
  <si>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</si>
  <si>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</si>
  <si>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</si>
  <si>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</si>
  <si>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</si>
  <si>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</si>
  <si>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</si>
  <si>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</si>
  <si>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</si>
  <si>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</si>
  <si>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</si>
  <si>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</si>
  <si>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</si>
  <si>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</si>
  <si>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</si>
  <si>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</si>
  <si>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</si>
  <si>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</si>
  <si>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</si>
  <si>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</si>
  <si>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</si>
  <si>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</si>
  <si>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</si>
  <si>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</si>
  <si>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</si>
  <si>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</si>
  <si>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</si>
  <si>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</si>
  <si>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</si>
  <si>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</si>
  <si>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</si>
  <si>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</si>
  <si>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</si>
  <si>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</si>
  <si>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</si>
  <si>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</si>
  <si>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</si>
  <si>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</si>
  <si>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</si>
  <si>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</si>
  <si>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</si>
  <si>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</si>
  <si>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</si>
  <si>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</si>
  <si>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</si>
  <si>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</si>
  <si>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</si>
  <si>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</si>
  <si>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</si>
  <si>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</si>
  <si>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</si>
  <si>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</si>
  <si>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</si>
  <si>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</si>
  <si>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</si>
  <si>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</si>
  <si>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</si>
  <si>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</si>
  <si>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</si>
  <si>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</si>
  <si>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</si>
  <si>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</si>
  <si>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</si>
  <si>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</si>
  <si>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</si>
  <si>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</si>
  <si>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</si>
  <si>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</si>
  <si>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</si>
  <si>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</si>
  <si>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</si>
  <si>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</si>
  <si>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</si>
  <si>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</si>
  <si>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</si>
  <si>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</si>
  <si>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</si>
  <si>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</si>
  <si>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</si>
  <si>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</si>
  <si>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</si>
  <si>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</si>
  <si>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</si>
  <si>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</si>
  <si>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</si>
  <si>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</si>
  <si>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</si>
  <si>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</si>
  <si>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</si>
  <si>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</si>
  <si>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</si>
  <si>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</si>
  <si>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</si>
  <si>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</si>
  <si>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</si>
  <si>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</si>
  <si>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</si>
  <si>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</si>
  <si>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</si>
  <si>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</si>
  <si>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</si>
  <si>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</si>
  <si>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</si>
  <si>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</si>
  <si>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</si>
  <si>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</si>
  <si>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</si>
  <si>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</si>
  <si>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</si>
  <si>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</si>
  <si>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</si>
  <si>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</si>
  <si>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</si>
  <si>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</si>
  <si>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</si>
  <si>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</si>
  <si>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</si>
  <si>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</si>
  <si>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</si>
  <si>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</si>
  <si>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</si>
  <si>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</si>
  <si>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</si>
  <si>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</si>
  <si>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</si>
  <si>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</si>
  <si>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</si>
  <si>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</si>
  <si>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</si>
  <si>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</si>
  <si>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</si>
  <si>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</si>
  <si>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</si>
  <si>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</si>
  <si>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</si>
  <si>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</si>
  <si>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</si>
  <si>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</si>
  <si>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</si>
  <si>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</si>
  <si>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</si>
  <si>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</si>
  <si>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</si>
  <si>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</si>
  <si>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</si>
  <si>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</si>
  <si>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</si>
  <si>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</si>
  <si>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</si>
  <si>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</si>
  <si>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</si>
  <si>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</si>
  <si>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</si>
  <si>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</si>
  <si>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</si>
  <si>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</si>
  <si>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</si>
  <si>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</si>
  <si>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</si>
  <si>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</si>
  <si>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</si>
  <si>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</si>
  <si>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</si>
  <si>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</si>
  <si>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</si>
  <si>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</si>
  <si>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</si>
  <si>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</si>
  <si>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</si>
  <si>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</si>
  <si>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</si>
  <si>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</si>
  <si>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</si>
  <si>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</si>
  <si>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</si>
  <si>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</si>
  <si>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</si>
  <si>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</si>
  <si>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</si>
  <si>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</si>
  <si>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</si>
  <si>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</si>
  <si>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</si>
  <si>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</si>
  <si>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</si>
  <si>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</si>
  <si>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</si>
  <si>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</si>
  <si>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</si>
  <si>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</si>
  <si>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</si>
  <si>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</si>
  <si>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</si>
  <si>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</si>
  <si>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</si>
  <si>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</si>
  <si>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</si>
  <si>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</si>
  <si>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</si>
  <si>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</si>
  <si>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</si>
  <si>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</si>
  <si>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</si>
  <si>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</si>
  <si>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</si>
  <si>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</si>
  <si>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</si>
  <si>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</si>
  <si>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</si>
  <si>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</si>
  <si>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</si>
  <si>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</si>
  <si>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</si>
  <si>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</si>
  <si>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</si>
  <si>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</si>
  <si>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</si>
  <si>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</si>
  <si>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</si>
  <si>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</si>
  <si>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</si>
  <si>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</si>
  <si>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</si>
  <si>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</si>
  <si>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</si>
  <si>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</si>
  <si>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</si>
  <si>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</si>
  <si>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</si>
  <si>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</si>
  <si>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</si>
  <si>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</si>
  <si>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</si>
  <si>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</si>
  <si>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</si>
  <si>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</si>
  <si>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</si>
  <si>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</si>
  <si>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</si>
  <si>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</si>
  <si>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</si>
  <si>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</si>
  <si>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</si>
  <si>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</si>
  <si>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</si>
  <si>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</si>
  <si>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</si>
  <si>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</si>
  <si>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</si>
  <si>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</si>
  <si>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</si>
  <si>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</si>
  <si>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</si>
  <si>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</si>
  <si>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</si>
  <si>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</si>
  <si>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</si>
  <si>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</si>
  <si>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</si>
  <si>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</si>
  <si>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</si>
  <si>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</si>
  <si>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</si>
  <si>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</si>
  <si>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</si>
  <si>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</si>
  <si>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</si>
  <si>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</si>
  <si>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</si>
  <si>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</si>
  <si>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</si>
  <si>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</si>
  <si>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</si>
  <si>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</si>
  <si>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</si>
  <si>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</si>
  <si>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</si>
  <si>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</si>
  <si>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</si>
  <si>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</si>
  <si>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</si>
  <si>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</si>
  <si>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</si>
  <si>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</si>
  <si>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</si>
  <si>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</si>
  <si>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</si>
  <si>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</si>
  <si>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</si>
  <si>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</si>
  <si>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</si>
  <si>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</si>
  <si>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</si>
  <si>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</si>
  <si>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</si>
  <si>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</si>
  <si>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</si>
  <si>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</si>
  <si>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</si>
  <si>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</si>
  <si>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</si>
  <si>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</si>
  <si>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</si>
  <si>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</si>
  <si>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</si>
  <si>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</si>
  <si>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</si>
  <si>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</si>
  <si>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</si>
  <si>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</si>
  <si>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</si>
  <si>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</si>
  <si>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</si>
  <si>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</si>
  <si>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</si>
  <si>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</si>
  <si>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</si>
  <si>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</si>
  <si>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</si>
  <si>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</si>
  <si>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</si>
  <si>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</si>
  <si>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</si>
  <si>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</si>
  <si>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</si>
  <si>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</si>
  <si>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</si>
  <si>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</si>
  <si>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</si>
  <si>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</si>
  <si>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</si>
  <si>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</si>
  <si>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</si>
  <si>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</si>
  <si>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</si>
  <si>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</si>
  <si>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</si>
  <si>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</si>
  <si>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</si>
  <si>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</si>
  <si>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</si>
  <si>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</si>
  <si>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</si>
  <si>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</si>
  <si>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</si>
  <si>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</si>
  <si>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</si>
  <si>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</si>
  <si>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</si>
  <si>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</si>
  <si>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</si>
  <si>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</si>
  <si>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</si>
  <si>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</si>
  <si>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</si>
  <si>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</si>
  <si>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</si>
  <si>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</si>
  <si>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</si>
  <si>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</si>
  <si>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</si>
  <si>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</si>
  <si>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</si>
  <si>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</si>
  <si>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</si>
  <si>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</si>
  <si>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</si>
  <si>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</si>
  <si>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</si>
  <si>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</si>
  <si>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</si>
  <si>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</si>
  <si>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</si>
  <si>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</si>
  <si>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</si>
  <si>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</si>
  <si>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</si>
  <si>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</si>
  <si>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</si>
  <si>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</si>
  <si>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</si>
  <si>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</si>
  <si>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</si>
  <si>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</si>
  <si>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</si>
  <si>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</si>
  <si>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</si>
  <si>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</si>
  <si>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</si>
  <si>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</si>
  <si>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</si>
  <si>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</si>
  <si>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</si>
  <si>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</si>
  <si>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</si>
  <si>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</si>
  <si>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</si>
  <si>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</si>
  <si>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</si>
  <si>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</si>
  <si>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</si>
  <si>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</si>
  <si>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</si>
  <si>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</si>
  <si>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</si>
  <si>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</si>
  <si>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</si>
  <si>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</si>
  <si>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</si>
  <si>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</si>
  <si>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</si>
  <si>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</si>
  <si>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</si>
  <si>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</si>
  <si>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</si>
  <si>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</si>
  <si>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</si>
  <si>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</si>
  <si>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</si>
  <si>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</si>
  <si>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</si>
  <si>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</si>
  <si>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</si>
  <si>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</si>
  <si>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</si>
  <si>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</si>
  <si>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</si>
  <si>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</si>
  <si>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</si>
  <si>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</si>
  <si>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</si>
  <si>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</si>
  <si>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</si>
  <si>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</si>
  <si>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</si>
  <si>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</si>
  <si>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</si>
  <si>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</si>
  <si>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</si>
  <si>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</si>
  <si>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</si>
  <si>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</si>
  <si>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</si>
  <si>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</si>
  <si>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</si>
  <si>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</si>
  <si>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</si>
  <si>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</si>
  <si>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</si>
  <si>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</si>
  <si>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</si>
  <si>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</si>
  <si>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</si>
  <si>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</si>
  <si>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</si>
  <si>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</si>
  <si>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</si>
  <si>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</si>
  <si>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</si>
  <si>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</si>
  <si>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</si>
  <si>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</si>
  <si>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</si>
  <si>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</si>
  <si>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</si>
  <si>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</si>
  <si>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</si>
  <si>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</si>
  <si>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</si>
  <si>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</si>
  <si>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</si>
  <si>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</si>
  <si>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</si>
  <si>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</si>
  <si>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</si>
  <si>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</si>
  <si>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</si>
  <si>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</si>
  <si>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</si>
  <si>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</si>
  <si>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</si>
  <si>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</si>
  <si>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</si>
  <si>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</si>
  <si>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</si>
  <si>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</si>
  <si>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</si>
  <si>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</si>
  <si>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</si>
  <si>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</si>
  <si>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</si>
  <si>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</si>
  <si>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</si>
  <si>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</si>
  <si>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</si>
  <si>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</si>
  <si>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</si>
  <si>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</si>
  <si>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</si>
  <si>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</si>
  <si>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</si>
  <si>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</si>
  <si>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</si>
  <si>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</si>
  <si>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</si>
  <si>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</si>
  <si>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</si>
  <si>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</si>
  <si>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</si>
  <si>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</si>
  <si>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</si>
  <si>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</si>
  <si>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</si>
  <si>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</si>
  <si>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</si>
  <si>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</si>
  <si>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</si>
  <si>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</si>
  <si>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</si>
  <si>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</si>
  <si>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</si>
  <si>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</si>
  <si>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</si>
  <si>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</si>
  <si>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</si>
  <si>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</si>
  <si>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</si>
  <si>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</si>
  <si>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</si>
  <si>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</si>
  <si>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</si>
  <si>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</si>
  <si>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</si>
  <si>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</si>
  <si>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</si>
  <si>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</si>
  <si>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</si>
  <si>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</si>
  <si>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</si>
  <si>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</si>
  <si>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</si>
  <si>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</si>
  <si>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</si>
  <si>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</si>
  <si>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</si>
  <si>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</si>
  <si>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</si>
  <si>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</si>
  <si>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</si>
  <si>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</si>
  <si>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</si>
  <si>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</si>
  <si>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</si>
  <si>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</si>
  <si>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</si>
  <si>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</si>
  <si>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</si>
  <si>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</si>
  <si>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</si>
  <si>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</si>
  <si>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</si>
  <si>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</si>
  <si>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</si>
  <si>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</si>
  <si>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</si>
  <si>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</si>
  <si>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</si>
  <si>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</si>
  <si>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</si>
  <si>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</si>
  <si>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</si>
  <si>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</si>
  <si>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</si>
  <si>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</si>
  <si>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</si>
  <si>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</si>
  <si>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</si>
  <si>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</si>
  <si>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</si>
  <si>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</si>
  <si>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</si>
  <si>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</si>
  <si>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</si>
  <si>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</si>
  <si>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</si>
  <si>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</si>
  <si>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</si>
  <si>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</si>
  <si>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</si>
  <si>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</si>
  <si>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</si>
  <si>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</si>
  <si>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</si>
  <si>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</si>
  <si>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</si>
  <si>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</si>
  <si>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</si>
  <si>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</si>
  <si>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</si>
  <si>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</si>
  <si>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</si>
  <si>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</si>
  <si>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</si>
  <si>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</si>
  <si>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</si>
  <si>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</si>
  <si>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</si>
  <si>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</si>
  <si>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</si>
  <si>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</si>
  <si>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</si>
  <si>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</si>
  <si>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</si>
  <si>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</si>
  <si>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</si>
  <si>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</si>
  <si>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</si>
  <si>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</si>
  <si>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</si>
  <si>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</si>
  <si>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</si>
  <si>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</si>
  <si>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</si>
  <si>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</si>
  <si>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</si>
  <si>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</si>
  <si>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</si>
  <si>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</si>
  <si>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</si>
  <si>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</si>
  <si>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</si>
  <si>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</si>
  <si>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</si>
  <si>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</si>
  <si>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</si>
  <si>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</si>
  <si>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</si>
  <si>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</si>
  <si>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</si>
  <si>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</si>
  <si>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</si>
  <si>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</si>
  <si>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</si>
  <si>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</si>
  <si>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</si>
  <si>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</si>
  <si>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</si>
  <si>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</si>
  <si>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</si>
  <si>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</si>
  <si>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</si>
  <si>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</si>
  <si>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</si>
  <si>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</si>
  <si>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</si>
  <si>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</si>
  <si>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</si>
  <si>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</si>
  <si>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</si>
  <si>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</si>
  <si>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</si>
  <si>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</si>
  <si>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</si>
  <si>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</si>
  <si>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</si>
  <si>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</si>
  <si>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</si>
  <si>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</si>
  <si>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</si>
  <si>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</si>
  <si>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</si>
  <si>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</si>
  <si>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</si>
  <si>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</si>
  <si>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</si>
  <si>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</si>
  <si>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</si>
  <si>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</si>
  <si>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</si>
  <si>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</si>
  <si>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</si>
  <si>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</si>
  <si>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</si>
  <si>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</si>
  <si>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</si>
  <si>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</si>
  <si>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</si>
  <si>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</si>
  <si>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</si>
  <si>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</si>
  <si>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</si>
  <si>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</si>
  <si>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</si>
  <si>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</si>
  <si>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</si>
  <si>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</si>
  <si>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</si>
  <si>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</si>
  <si>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</si>
  <si>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</si>
  <si>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</si>
  <si>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</si>
  <si>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</si>
  <si>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</si>
  <si>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</si>
  <si>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</si>
  <si>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</si>
  <si>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</si>
  <si>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</si>
  <si>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</si>
  <si>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</si>
  <si>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</si>
  <si>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</si>
  <si>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</si>
  <si>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</si>
  <si>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</si>
  <si>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</si>
  <si>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</si>
  <si>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</si>
  <si>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</si>
  <si>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</si>
  <si>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</si>
  <si>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</si>
  <si>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</si>
  <si>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</si>
  <si>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</si>
  <si>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</si>
  <si>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</si>
  <si>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</si>
  <si>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</si>
  <si>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</si>
  <si>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</si>
  <si>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</si>
  <si>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</si>
  <si>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</si>
  <si>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</si>
  <si>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</si>
  <si>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</si>
  <si>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</si>
  <si>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</si>
  <si>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</si>
  <si>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</si>
  <si>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</si>
  <si>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</si>
  <si>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</si>
  <si>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</si>
  <si>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</si>
  <si>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</si>
  <si>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</si>
  <si>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</si>
  <si>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</si>
  <si>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</si>
  <si>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</si>
  <si>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</si>
  <si>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</si>
  <si>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</si>
  <si>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</si>
  <si>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</si>
  <si>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</si>
  <si>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</si>
  <si>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</si>
  <si>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</si>
  <si>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</si>
  <si>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</si>
  <si>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</si>
  <si>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</si>
  <si>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</si>
  <si>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</si>
  <si>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</si>
  <si>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</si>
  <si>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</si>
  <si>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</si>
  <si>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</si>
  <si>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</si>
  <si>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</si>
  <si>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</si>
  <si>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</si>
  <si>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</si>
  <si>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</si>
  <si>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</si>
  <si>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</si>
  <si>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</si>
  <si>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</si>
  <si>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</si>
  <si>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</si>
  <si>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</si>
  <si>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</si>
  <si>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</si>
  <si>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</si>
  <si>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</si>
  <si>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</si>
  <si>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</si>
  <si>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</si>
  <si>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</si>
  <si>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</si>
  <si>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</si>
  <si>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</si>
  <si>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</si>
  <si>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</si>
  <si>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</si>
  <si>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</si>
  <si>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</si>
  <si>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</si>
  <si>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</si>
  <si>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</si>
  <si>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</si>
  <si>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</si>
  <si>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</si>
  <si>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</si>
  <si>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</si>
  <si>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</si>
  <si>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</si>
  <si>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</si>
  <si>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</si>
  <si>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</si>
  <si>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</si>
  <si>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</si>
  <si>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</si>
  <si>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</si>
  <si>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</si>
  <si>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</si>
  <si>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</si>
  <si>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</si>
  <si>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</si>
  <si>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</si>
  <si>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</si>
  <si>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</si>
  <si>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</si>
  <si>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</si>
  <si>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</si>
  <si>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</si>
  <si>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</si>
  <si>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</si>
  <si>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</si>
  <si>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</si>
  <si>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</si>
  <si>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</si>
  <si>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</si>
  <si>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</si>
  <si>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</si>
  <si>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</si>
  <si>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</si>
  <si>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</si>
  <si>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</si>
  <si>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</si>
  <si>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</si>
  <si>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</si>
  <si>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</si>
  <si>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</si>
  <si>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</si>
  <si>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</si>
  <si>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</si>
  <si>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</si>
  <si>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</si>
  <si>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</si>
  <si>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</si>
  <si>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</si>
  <si>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</si>
  <si>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</si>
  <si>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</si>
  <si>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</si>
  <si>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</si>
  <si>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</si>
  <si>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</si>
  <si>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</si>
  <si>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</si>
  <si>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</si>
  <si>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</si>
  <si>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</si>
  <si>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</si>
  <si>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</si>
  <si>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</si>
  <si>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</si>
  <si>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</si>
  <si>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</si>
  <si>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</si>
  <si>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</si>
  <si>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</si>
  <si>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</si>
  <si>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</si>
  <si>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</si>
  <si>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</si>
  <si>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</si>
  <si>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</si>
  <si>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</si>
  <si>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</si>
  <si>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</si>
  <si>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</si>
  <si>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</si>
  <si>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</si>
  <si>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</si>
  <si>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</si>
  <si>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</si>
  <si>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</si>
  <si>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</si>
  <si>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</si>
  <si>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</si>
  <si>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</si>
  <si>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</si>
  <si>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</si>
  <si>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</si>
  <si>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</si>
  <si>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</si>
  <si>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</si>
  <si>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</si>
  <si>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</si>
  <si>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</si>
  <si>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</si>
  <si>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</si>
  <si>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</si>
  <si>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</si>
  <si>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</si>
  <si>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</si>
  <si>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</si>
  <si>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</si>
  <si>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</si>
  <si>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</si>
  <si>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</si>
  <si>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</si>
  <si>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</si>
  <si>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</si>
  <si>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</si>
  <si>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</si>
  <si>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</si>
  <si>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</si>
  <si>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</si>
  <si>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</si>
  <si>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</si>
  <si>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</si>
  <si>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</si>
  <si>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</si>
  <si>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</si>
  <si>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</si>
  <si>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</si>
  <si>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</si>
  <si>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</si>
  <si>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</si>
  <si>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</si>
  <si>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</si>
  <si>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</si>
  <si>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</si>
  <si>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</si>
  <si>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</si>
  <si>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</si>
  <si>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</si>
  <si>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</si>
  <si>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</si>
  <si>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</si>
  <si>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</si>
  <si>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</si>
  <si>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</si>
  <si>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</si>
  <si>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</si>
  <si>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</si>
  <si>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</si>
  <si>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</si>
  <si>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</si>
  <si>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</si>
  <si>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</si>
  <si>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</si>
  <si>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</si>
  <si>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</si>
  <si>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</si>
  <si>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</si>
  <si>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</si>
  <si>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</si>
  <si>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</si>
  <si>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</si>
  <si>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</si>
  <si>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</si>
  <si>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</si>
  <si>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</si>
  <si>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</si>
  <si>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</si>
  <si>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</si>
  <si>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</si>
  <si>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</si>
  <si>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</si>
  <si>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</si>
  <si>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</si>
  <si>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</si>
  <si>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</si>
  <si>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</si>
  <si>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</si>
  <si>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</si>
  <si>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</si>
  <si>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</si>
  <si>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</si>
  <si>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</si>
  <si>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</si>
  <si>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</si>
  <si>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</si>
  <si>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</si>
  <si>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</si>
  <si>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</si>
  <si>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</si>
  <si>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</si>
  <si>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</si>
  <si>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</si>
  <si>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</si>
  <si>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</si>
  <si>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</si>
  <si>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</si>
  <si>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</si>
  <si>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</si>
  <si>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</si>
  <si>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</si>
  <si>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</si>
  <si>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</si>
  <si>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</si>
  <si>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</si>
  <si>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</si>
  <si>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</si>
  <si>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</si>
  <si>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</si>
  <si>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</si>
  <si>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</si>
  <si>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</si>
  <si>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</si>
  <si>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</si>
  <si>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</si>
  <si>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</si>
  <si>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</si>
  <si>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</si>
  <si>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</si>
  <si>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</si>
  <si>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</si>
  <si>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</si>
  <si>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</si>
  <si>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</si>
  <si>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</si>
  <si>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</si>
  <si>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</si>
  <si>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</si>
  <si>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</si>
  <si>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</si>
  <si>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</si>
  <si>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</si>
  <si>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</si>
  <si>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</si>
  <si>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</si>
  <si>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</si>
  <si>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</si>
  <si>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</si>
  <si>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</si>
  <si>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</si>
  <si>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</si>
  <si>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</si>
  <si>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</si>
  <si>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</si>
  <si>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</si>
  <si>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</si>
  <si>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</si>
  <si>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</si>
  <si>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</si>
  <si>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</si>
  <si>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</si>
  <si>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</si>
  <si>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</si>
  <si>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</si>
  <si>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</si>
  <si>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</si>
  <si>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</si>
  <si>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</si>
  <si>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</si>
  <si>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</si>
  <si>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</si>
  <si>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</si>
  <si>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</si>
  <si>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</si>
  <si>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</si>
  <si>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</si>
  <si>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</si>
  <si>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</si>
  <si>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</si>
  <si>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</si>
  <si>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</si>
  <si>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</si>
  <si>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</si>
  <si>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</si>
  <si>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</si>
  <si>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</si>
  <si>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</si>
  <si>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</si>
  <si>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</si>
  <si>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</si>
  <si>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</si>
  <si>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</si>
  <si>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</si>
  <si>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</si>
  <si>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</si>
  <si>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</si>
  <si>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</si>
  <si>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</si>
  <si>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</si>
  <si>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</si>
  <si>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</si>
  <si>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</si>
  <si>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</si>
  <si>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</si>
  <si>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</si>
  <si>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</si>
  <si>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</si>
  <si>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</si>
  <si>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</si>
  <si>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</si>
  <si>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</si>
  <si>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</si>
  <si>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</si>
  <si>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</si>
  <si>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</si>
  <si>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</si>
  <si>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</si>
  <si>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</si>
  <si>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</si>
  <si>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</si>
  <si>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</si>
  <si>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</si>
  <si>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</si>
  <si>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</si>
  <si>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</si>
  <si>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</si>
  <si>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</si>
  <si>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</si>
  <si>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</si>
  <si>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</si>
  <si>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</si>
  <si>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</si>
  <si>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</si>
  <si>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</si>
  <si>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</si>
  <si>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</si>
  <si>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</si>
  <si>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</si>
  <si>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</si>
  <si>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</si>
  <si>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</si>
  <si>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</si>
  <si>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</si>
  <si>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</si>
  <si>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</si>
  <si>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</si>
  <si>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</si>
  <si>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</si>
  <si>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</si>
  <si>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</si>
  <si>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</si>
  <si>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</si>
  <si>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</si>
  <si>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</si>
  <si>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</si>
  <si>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</si>
  <si>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</si>
  <si>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</si>
  <si>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</si>
  <si>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</si>
  <si>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</si>
  <si>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</si>
  <si>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</si>
  <si>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</si>
  <si>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</si>
  <si>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</si>
  <si>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</si>
  <si>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</si>
  <si>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</si>
  <si>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</si>
  <si>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</si>
  <si>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</si>
  <si>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</si>
  <si>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</si>
  <si>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</si>
  <si>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</si>
  <si>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</si>
  <si>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</si>
  <si>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</si>
  <si>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</si>
  <si>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</si>
  <si>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</si>
  <si>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</si>
  <si>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</si>
  <si>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</si>
  <si>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</si>
  <si>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</si>
  <si>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</si>
  <si>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</si>
  <si>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</si>
  <si>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</si>
  <si>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</si>
  <si>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</si>
  <si>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</si>
  <si>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</si>
  <si>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</si>
  <si>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</si>
  <si>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</si>
  <si>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</si>
  <si>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</si>
  <si>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</si>
  <si>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</si>
  <si>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</si>
  <si>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</si>
  <si>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</si>
  <si>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</si>
  <si>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</si>
  <si>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</si>
  <si>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</si>
  <si>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</si>
  <si>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</si>
  <si>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</si>
  <si>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</si>
  <si>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</si>
  <si>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</si>
  <si>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</si>
  <si>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</si>
  <si>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</si>
  <si>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</si>
  <si>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</si>
  <si>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</si>
  <si>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</si>
  <si>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</si>
  <si>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</si>
  <si>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</si>
  <si>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</si>
  <si>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</si>
  <si>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</si>
  <si>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</si>
  <si>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</si>
  <si>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</si>
  <si>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</si>
  <si>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</si>
  <si>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</si>
  <si>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</si>
  <si>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</si>
  <si>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</si>
  <si>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</si>
  <si>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</si>
  <si>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</si>
  <si>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</si>
  <si>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</si>
  <si>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</si>
  <si>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</si>
  <si>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</si>
  <si>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</si>
  <si>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</si>
  <si>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</si>
  <si>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</si>
  <si>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</si>
  <si>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</si>
  <si>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</si>
  <si>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</si>
  <si>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</si>
  <si>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</si>
  <si>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</si>
  <si>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</si>
  <si>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</si>
  <si>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</si>
  <si>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</si>
  <si>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</si>
  <si>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</si>
  <si>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</si>
  <si>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</si>
  <si>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</si>
  <si>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</si>
  <si>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</si>
  <si>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</si>
  <si>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</si>
  <si>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</si>
  <si>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</si>
  <si>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</si>
  <si>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</si>
  <si>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</si>
  <si>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</si>
  <si>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</si>
  <si>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</si>
  <si>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</si>
  <si>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</si>
  <si>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</si>
  <si>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</si>
  <si>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</si>
  <si>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</si>
  <si>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</si>
  <si>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</si>
  <si>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</si>
  <si>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</si>
  <si>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</si>
  <si>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</si>
  <si>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</si>
  <si>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</si>
  <si>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</si>
  <si>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</si>
  <si>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</si>
  <si>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</si>
  <si>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</si>
  <si>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</si>
  <si>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</si>
  <si>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</si>
  <si>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</si>
  <si>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</si>
  <si>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</si>
  <si>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</si>
  <si>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</si>
  <si>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</si>
  <si>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</si>
  <si>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</si>
  <si>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</si>
  <si>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</si>
  <si>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</si>
  <si>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</si>
  <si>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</si>
  <si>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</si>
  <si>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</si>
  <si>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</si>
  <si>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</si>
  <si>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</si>
  <si>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</si>
  <si>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</si>
  <si>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</si>
  <si>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</si>
  <si>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</si>
  <si>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</si>
  <si>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</si>
  <si>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</si>
  <si>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</si>
  <si>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</si>
  <si>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</si>
  <si>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</si>
  <si>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</si>
  <si>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</si>
  <si>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</si>
  <si>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</si>
  <si>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</si>
  <si>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</si>
  <si>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</si>
  <si>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</si>
  <si>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</si>
  <si>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</si>
  <si>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</si>
  <si>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</si>
  <si>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</si>
  <si>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</si>
  <si>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</si>
  <si>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</si>
  <si>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</si>
  <si>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</si>
  <si>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</si>
  <si>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</si>
  <si>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</si>
  <si>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</si>
  <si>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</si>
  <si>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</si>
  <si>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</si>
  <si>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</si>
  <si>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</si>
  <si>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</si>
  <si>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</si>
  <si>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</si>
  <si>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</si>
  <si>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</si>
  <si>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</si>
  <si>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</si>
  <si>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</si>
  <si>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</si>
  <si>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</si>
  <si>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</si>
  <si>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</si>
  <si>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</si>
  <si>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</si>
  <si>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</si>
  <si>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</si>
  <si>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</si>
  <si>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</si>
  <si>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</si>
  <si>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</si>
  <si>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</si>
  <si>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</si>
  <si>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</si>
  <si>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</si>
  <si>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</si>
  <si>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</si>
  <si>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</si>
  <si>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</si>
  <si>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</si>
  <si>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</si>
  <si>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</si>
  <si>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</si>
  <si>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</si>
  <si>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</si>
  <si>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</si>
  <si>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</si>
  <si>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</si>
  <si>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</si>
  <si>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</si>
  <si>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</si>
  <si>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</si>
  <si>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</si>
  <si>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</si>
  <si>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</si>
  <si>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</si>
  <si>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</si>
  <si>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</si>
  <si>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</si>
  <si>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</si>
  <si>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</si>
  <si>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</si>
  <si>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</si>
  <si>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</si>
  <si>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</si>
  <si>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</si>
  <si>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</si>
  <si>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</si>
  <si>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</si>
  <si>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</si>
  <si>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</si>
  <si>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</si>
  <si>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</si>
  <si>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</si>
  <si>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</si>
  <si>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</si>
  <si>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</si>
  <si>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</si>
  <si>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</si>
  <si>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</si>
  <si>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</si>
  <si>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</si>
  <si>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</si>
  <si>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</si>
  <si>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</si>
  <si>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</si>
  <si>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</si>
  <si>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</si>
  <si>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</si>
  <si>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</si>
  <si>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</si>
  <si>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</si>
  <si>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</si>
  <si>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</si>
  <si>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</si>
  <si>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</si>
  <si>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</si>
  <si>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</si>
  <si>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</si>
  <si>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</si>
  <si>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</si>
  <si>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</si>
  <si>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</si>
  <si>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</si>
  <si>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</si>
  <si>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</si>
  <si>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</si>
  <si>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</si>
  <si>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</si>
  <si>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</si>
  <si>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</si>
  <si>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</si>
  <si>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</si>
  <si>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</si>
  <si>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</si>
  <si>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</si>
  <si>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</si>
  <si>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</si>
  <si>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</si>
  <si>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</si>
  <si>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</si>
  <si>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</si>
  <si>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</si>
  <si>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</si>
  <si>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</si>
  <si>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</si>
  <si>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</si>
  <si>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</si>
  <si>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</si>
  <si>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</si>
  <si>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</si>
  <si>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</si>
  <si>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</si>
  <si>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</si>
  <si>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</si>
  <si>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</si>
  <si>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</si>
  <si>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</si>
  <si>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</si>
  <si>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</si>
  <si>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</si>
  <si>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</si>
  <si>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</si>
  <si>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</si>
  <si>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</si>
  <si>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</si>
  <si>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</si>
  <si>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</si>
  <si>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</si>
  <si>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</si>
  <si>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</si>
  <si>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</si>
  <si>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</si>
  <si>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</si>
  <si>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</si>
  <si>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</si>
  <si>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</si>
  <si>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</si>
  <si>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</si>
  <si>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</si>
  <si>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</si>
  <si>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</si>
  <si>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</si>
  <si>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</si>
  <si>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</si>
  <si>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</si>
  <si>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</si>
  <si>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</si>
  <si>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</si>
  <si>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</si>
  <si>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</si>
  <si>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</si>
  <si>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</si>
  <si>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</si>
  <si>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</si>
  <si>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</si>
  <si>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</si>
  <si>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</si>
  <si>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</si>
  <si>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</si>
  <si>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</si>
  <si>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</si>
  <si>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</si>
  <si>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</si>
  <si>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</si>
  <si>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</si>
  <si>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</si>
  <si>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</si>
  <si>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</si>
  <si>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</si>
  <si>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</si>
  <si>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</si>
  <si>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</si>
  <si>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</si>
  <si>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</si>
  <si>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</si>
  <si>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</si>
  <si>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</si>
  <si>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</si>
  <si>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</si>
  <si>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</si>
  <si>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</si>
  <si>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</si>
  <si>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</si>
  <si>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</si>
  <si>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</si>
  <si>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</si>
  <si>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</si>
  <si>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</si>
  <si>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</si>
  <si>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</si>
  <si>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</si>
  <si>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</si>
  <si>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</si>
  <si>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</si>
  <si>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</si>
  <si>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</si>
  <si>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</si>
  <si>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</si>
  <si>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</si>
  <si>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</si>
  <si>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</si>
  <si>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</si>
  <si>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</si>
  <si>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</si>
  <si>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</si>
  <si>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</si>
  <si>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</si>
  <si>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</si>
  <si>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</si>
  <si>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</si>
  <si>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</si>
  <si>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</si>
  <si>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</si>
  <si>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</si>
  <si>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</si>
  <si>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</si>
  <si>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</si>
  <si>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</si>
  <si>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</si>
  <si>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</si>
  <si>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</si>
  <si>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</si>
  <si>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</si>
  <si>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</si>
  <si>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</si>
  <si>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</si>
  <si>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</si>
  <si>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</si>
  <si>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</si>
  <si>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</si>
  <si>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</si>
  <si>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</si>
  <si>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</si>
  <si>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</si>
  <si>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</si>
  <si>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</si>
  <si>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</si>
  <si>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</si>
  <si>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</si>
  <si>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</si>
  <si>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</si>
  <si>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</si>
  <si>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</si>
  <si>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</si>
  <si>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</si>
  <si>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</si>
  <si>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</si>
  <si>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</si>
  <si>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</si>
  <si>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</si>
  <si>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</si>
  <si>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</si>
  <si>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</si>
  <si>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</si>
  <si>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</si>
  <si>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</si>
  <si>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</si>
  <si>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</si>
  <si>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</si>
  <si>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</si>
  <si>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</si>
  <si>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</si>
  <si>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</si>
  <si>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</si>
  <si>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</si>
  <si>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</si>
  <si>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</si>
  <si>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</si>
  <si>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</si>
  <si>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</si>
  <si>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</si>
  <si>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</si>
  <si>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</si>
  <si>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</si>
  <si>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</si>
  <si>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</si>
  <si>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</si>
  <si>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</si>
  <si>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</si>
  <si>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</si>
  <si>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</si>
  <si>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</si>
  <si>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</si>
  <si>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</si>
  <si>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</si>
  <si>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</si>
  <si>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</si>
  <si>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</si>
  <si>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</si>
  <si>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</si>
  <si>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</si>
  <si>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</si>
  <si>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</si>
  <si>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</si>
  <si>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</si>
  <si>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</si>
  <si>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</si>
  <si>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</si>
  <si>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</si>
  <si>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</si>
  <si>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</si>
  <si>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</si>
  <si>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</si>
  <si>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</si>
  <si>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</si>
  <si>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</si>
  <si>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</si>
  <si>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</si>
  <si>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</si>
  <si>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</si>
  <si>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</si>
  <si>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</si>
  <si>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</si>
  <si>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</si>
  <si>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</si>
  <si>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</si>
  <si>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</si>
  <si>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</si>
  <si>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</si>
  <si>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</si>
  <si>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</si>
  <si>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</si>
  <si>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</si>
  <si>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</si>
  <si>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</si>
  <si>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</si>
  <si>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</si>
  <si>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</si>
  <si>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</si>
  <si>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</si>
  <si>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</si>
  <si>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</si>
  <si>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</si>
  <si>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</si>
  <si>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</si>
  <si>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</si>
  <si>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</si>
  <si>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</si>
  <si>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</si>
  <si>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</si>
  <si>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</si>
  <si>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</si>
  <si>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</si>
  <si>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</si>
  <si>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</si>
  <si>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</si>
  <si>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</si>
  <si>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</si>
  <si>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</si>
  <si>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</si>
  <si>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</si>
  <si>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</si>
  <si>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</si>
  <si>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</si>
  <si>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</si>
  <si>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</si>
  <si>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</si>
  <si>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</si>
  <si>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</si>
  <si>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</si>
  <si>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</si>
  <si>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</si>
  <si>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</si>
  <si>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</si>
  <si>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</si>
  <si>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</si>
  <si>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</si>
  <si>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</si>
  <si>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</si>
  <si>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</si>
  <si>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</si>
  <si>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</si>
  <si>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</si>
  <si>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</si>
  <si>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</si>
  <si>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</si>
  <si>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</si>
  <si>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</si>
  <si>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</si>
  <si>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</si>
  <si>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</si>
  <si>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</si>
  <si>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</si>
  <si>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</si>
  <si>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</si>
  <si>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</si>
  <si>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</si>
  <si>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</si>
  <si>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</si>
  <si>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</si>
  <si>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</si>
  <si>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</si>
  <si>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</si>
  <si>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</si>
  <si>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</si>
  <si>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</si>
  <si>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</si>
  <si>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</si>
  <si>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</si>
  <si>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</si>
  <si>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</si>
  <si>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</si>
  <si>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</si>
  <si>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</si>
  <si>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</si>
  <si>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</si>
  <si>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</si>
  <si>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</si>
  <si>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</si>
  <si>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</si>
  <si>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</si>
  <si>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</si>
  <si>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</si>
  <si>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</si>
  <si>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</si>
  <si>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</si>
  <si>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</si>
  <si>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</si>
  <si>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</si>
  <si>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</si>
  <si>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</si>
  <si>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</si>
  <si>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</si>
  <si>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</si>
  <si>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</si>
  <si>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</si>
  <si>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</si>
  <si>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</si>
  <si>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</si>
  <si>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</si>
  <si>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</si>
  <si>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</si>
  <si>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</si>
  <si>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</si>
  <si>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</si>
  <si>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</si>
  <si>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</si>
  <si>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</si>
  <si>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</si>
  <si>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</si>
  <si>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</si>
  <si>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</si>
  <si>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</si>
  <si>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</si>
  <si>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</si>
  <si>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</si>
  <si>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</si>
  <si>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</si>
  <si>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</si>
  <si>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</si>
  <si>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</si>
  <si>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</si>
  <si>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</si>
  <si>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</si>
  <si>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</si>
  <si>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</si>
  <si>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</si>
  <si>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</si>
  <si>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</si>
  <si>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</si>
  <si>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</si>
  <si>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</si>
  <si>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</si>
  <si>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</si>
  <si>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</si>
  <si>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</si>
  <si>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</si>
  <si>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</si>
  <si>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</si>
  <si>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</si>
  <si>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</si>
  <si>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</si>
  <si>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</si>
  <si>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</si>
  <si>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</si>
  <si>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</si>
  <si>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</si>
  <si>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</si>
  <si>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</si>
  <si>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</si>
  <si>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</si>
  <si>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</si>
  <si>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</si>
  <si>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</si>
  <si>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</si>
  <si>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</si>
  <si>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</si>
  <si>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</si>
  <si>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</si>
  <si>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</si>
  <si>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</si>
  <si>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</si>
  <si>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</si>
  <si>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</si>
  <si>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</si>
  <si>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</si>
  <si>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</si>
  <si>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</si>
  <si>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</si>
  <si>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</si>
  <si>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</si>
  <si>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</si>
  <si>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</si>
  <si>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</si>
  <si>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</si>
  <si>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</si>
  <si>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</si>
  <si>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</si>
  <si>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</si>
  <si>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</si>
  <si>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</si>
  <si>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</si>
  <si>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</si>
  <si>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</si>
  <si>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</si>
  <si>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</si>
  <si>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</si>
  <si>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</si>
  <si>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</si>
  <si>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</si>
  <si>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</si>
  <si>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</si>
  <si>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</si>
  <si>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</si>
  <si>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</si>
  <si>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</si>
  <si>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</si>
  <si>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</si>
  <si>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</si>
  <si>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</si>
  <si>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</si>
  <si>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</si>
  <si>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</si>
  <si>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</si>
  <si>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</si>
  <si>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</si>
  <si>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</si>
  <si>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</si>
  <si>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</si>
  <si>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</si>
  <si>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</si>
  <si>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</si>
  <si>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</si>
  <si>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</si>
  <si>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</si>
  <si>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</si>
  <si>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</si>
  <si>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</si>
  <si>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</si>
  <si>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</si>
  <si>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</si>
  <si>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</si>
  <si>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</si>
  <si>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</si>
  <si>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</si>
  <si>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</si>
  <si>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</si>
  <si>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</si>
  <si>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</si>
  <si>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</si>
  <si>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</si>
  <si>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</si>
  <si>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</si>
  <si>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</si>
  <si>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</si>
  <si>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</si>
  <si>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</si>
  <si>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</si>
  <si>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</si>
  <si>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</si>
  <si>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</si>
  <si>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</si>
  <si>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</si>
  <si>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</si>
  <si>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</si>
  <si>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</si>
  <si>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</si>
  <si>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</si>
  <si>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</si>
  <si>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</si>
  <si>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</si>
  <si>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</si>
  <si>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</si>
  <si>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</si>
  <si>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</si>
  <si>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</si>
  <si>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</si>
  <si>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</si>
  <si>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</si>
  <si>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</si>
  <si>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</si>
  <si>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</si>
  <si>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</si>
  <si>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</si>
  <si>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</si>
  <si>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</si>
  <si>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</si>
  <si>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</si>
  <si>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</si>
  <si>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</si>
  <si>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</si>
  <si>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</si>
  <si>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</si>
  <si>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</si>
  <si>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</si>
  <si>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</si>
  <si>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</si>
  <si>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</si>
  <si>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</si>
  <si>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</si>
  <si>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</si>
  <si>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</si>
  <si>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</si>
  <si>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</si>
  <si>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</si>
  <si>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</si>
  <si>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</si>
  <si>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</si>
  <si>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</si>
  <si>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</si>
  <si>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</si>
  <si>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</si>
  <si>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</si>
  <si>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</si>
  <si>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</si>
  <si>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</si>
  <si>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</si>
  <si>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</si>
  <si>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</si>
  <si>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</si>
  <si>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</si>
  <si>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</si>
  <si>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</si>
  <si>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</si>
  <si>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</si>
  <si>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</si>
  <si>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</si>
  <si>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</si>
  <si>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</si>
  <si>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</si>
  <si>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</si>
  <si>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</si>
  <si>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</si>
  <si>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</si>
  <si>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</si>
  <si>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</si>
  <si>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</si>
  <si>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</si>
  <si>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</si>
  <si>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</si>
  <si>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</si>
  <si>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</si>
  <si>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</si>
  <si>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</si>
  <si>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</si>
  <si>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</si>
  <si>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</si>
  <si>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</si>
  <si>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</si>
  <si>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</si>
  <si>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</si>
  <si>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</si>
  <si>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</si>
  <si>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</si>
  <si>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</si>
  <si>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</si>
  <si>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</si>
  <si>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</si>
  <si>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</si>
  <si>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</si>
  <si>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</si>
  <si>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</si>
  <si>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</si>
  <si>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</si>
  <si>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</si>
  <si>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</si>
  <si>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</si>
  <si>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</si>
  <si>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</si>
  <si>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</si>
  <si>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</si>
  <si>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</si>
  <si>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</si>
  <si>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</si>
  <si>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</si>
  <si>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</si>
  <si>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</si>
  <si>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</si>
  <si>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</si>
  <si>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</si>
  <si>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</si>
  <si>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</si>
  <si>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</si>
  <si>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</si>
  <si>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</si>
  <si>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</si>
  <si>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</si>
  <si>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</si>
  <si>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</si>
  <si>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</si>
  <si>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</si>
  <si>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</si>
  <si>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</si>
  <si>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</si>
  <si>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</si>
  <si>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</si>
  <si>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</si>
  <si>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</si>
  <si>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</si>
  <si>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</si>
  <si>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</si>
  <si>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</si>
  <si>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</si>
  <si>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</si>
  <si>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</si>
  <si>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</si>
  <si>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</si>
  <si>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</si>
  <si>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</si>
  <si>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</si>
  <si>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</si>
  <si>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</si>
  <si>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</si>
  <si>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</si>
  <si>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</si>
  <si>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</si>
  <si>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</si>
  <si>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</si>
  <si>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</si>
  <si>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</si>
  <si>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</si>
  <si>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</si>
  <si>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</si>
  <si>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</si>
  <si>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</si>
  <si>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</si>
  <si>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</si>
  <si>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</si>
  <si>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</si>
  <si>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</si>
  <si>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</si>
  <si>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</si>
  <si>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</si>
  <si>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</si>
  <si>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</si>
  <si>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</si>
  <si>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</si>
  <si>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</si>
  <si>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</si>
  <si>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</si>
  <si>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</si>
  <si>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</si>
  <si>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</si>
  <si>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</si>
  <si>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</si>
  <si>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</si>
  <si>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</si>
  <si>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</si>
  <si>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</si>
  <si>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</si>
  <si>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</si>
  <si>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</si>
  <si>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</si>
  <si>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</si>
  <si>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</si>
  <si>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</si>
  <si>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</si>
  <si>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</si>
  <si>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</si>
  <si>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</si>
  <si>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</si>
  <si>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</si>
  <si>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</si>
  <si>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</si>
  <si>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</si>
  <si>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</si>
  <si>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</si>
  <si>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</si>
  <si>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</si>
  <si>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</si>
  <si>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</si>
  <si>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</si>
  <si>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</si>
  <si>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</si>
  <si>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</si>
  <si>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</si>
  <si>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</si>
  <si>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</si>
  <si>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</si>
  <si>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</si>
  <si>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</si>
  <si>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</si>
  <si>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</si>
  <si>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</si>
  <si>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</si>
  <si>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</si>
  <si>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</si>
  <si>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</si>
  <si>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</si>
  <si>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</si>
  <si>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</si>
  <si>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</si>
  <si>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</si>
  <si>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</si>
  <si>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</si>
  <si>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</si>
  <si>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</si>
  <si>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</si>
  <si>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</si>
  <si>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</si>
  <si>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</si>
  <si>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</si>
  <si>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</si>
  <si>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</si>
  <si>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</si>
  <si>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</si>
  <si>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</si>
  <si>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</si>
  <si>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</si>
  <si>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</si>
  <si>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</si>
  <si>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</si>
  <si>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</si>
  <si>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</si>
  <si>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</si>
  <si>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</si>
  <si>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</si>
  <si>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</si>
  <si>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</si>
  <si>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</si>
  <si>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</si>
  <si>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</si>
  <si>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</si>
  <si>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</si>
  <si>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</si>
  <si>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</si>
  <si>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</si>
  <si>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</si>
  <si>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</si>
  <si>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</si>
  <si>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</si>
  <si>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</si>
  <si>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</si>
  <si>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</si>
  <si>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</si>
  <si>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</si>
  <si>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</si>
  <si>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</si>
  <si>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</si>
  <si>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</si>
  <si>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</si>
  <si>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</si>
  <si>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</si>
  <si>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</si>
  <si>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</si>
  <si>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</si>
  <si>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</si>
  <si>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</si>
  <si>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</si>
  <si>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</si>
  <si>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</si>
  <si>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</si>
  <si>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</si>
  <si>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</si>
  <si>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</si>
  <si>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</si>
  <si>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</si>
  <si>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</si>
  <si>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</si>
  <si>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</si>
  <si>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</si>
  <si>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</si>
  <si>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</si>
  <si>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</si>
  <si>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</si>
  <si>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</si>
  <si>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</si>
  <si>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</si>
  <si>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</si>
  <si>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</si>
  <si>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</si>
  <si>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</si>
  <si>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</si>
  <si>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</si>
  <si>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</si>
  <si>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</si>
  <si>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</si>
  <si>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</si>
  <si>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</si>
  <si>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</si>
  <si>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</si>
  <si>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</si>
  <si>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</si>
  <si>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</si>
  <si>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</si>
  <si>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</si>
  <si>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</si>
  <si>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</si>
  <si>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</si>
  <si>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</si>
  <si>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</si>
  <si>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</si>
  <si>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</si>
  <si>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</si>
  <si>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</si>
  <si>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</si>
  <si>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</si>
  <si>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</si>
  <si>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</si>
  <si>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</si>
  <si>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</si>
  <si>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</si>
  <si>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</si>
  <si>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</si>
  <si>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</si>
  <si>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</si>
  <si>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</si>
  <si>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</si>
  <si>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</si>
  <si>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</si>
  <si>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</si>
  <si>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</si>
  <si>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</si>
  <si>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</si>
  <si>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</si>
  <si>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</si>
  <si>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</si>
  <si>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</si>
  <si>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</si>
  <si>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</si>
  <si>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</si>
  <si>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</si>
  <si>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</si>
  <si>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</si>
  <si>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</si>
  <si>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</si>
  <si>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</si>
  <si>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</si>
  <si>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</si>
  <si>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</si>
  <si>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</si>
  <si>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</si>
  <si>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</si>
  <si>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</si>
  <si>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</si>
  <si>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</si>
  <si>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</si>
  <si>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</si>
  <si>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</si>
  <si>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</si>
  <si>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</si>
  <si>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</si>
  <si>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</si>
  <si>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</si>
  <si>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</si>
  <si>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</si>
  <si>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</si>
  <si>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</si>
  <si>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</si>
  <si>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</si>
  <si>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</si>
  <si>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</si>
  <si>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</si>
  <si>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</si>
  <si>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</si>
  <si>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</si>
  <si>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</si>
  <si>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</si>
  <si>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</si>
  <si>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</si>
  <si>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</si>
  <si>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</si>
  <si>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</si>
  <si>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</si>
  <si>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</si>
  <si>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</si>
  <si>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</si>
  <si>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</si>
  <si>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</si>
  <si>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</si>
  <si>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</si>
  <si>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</si>
  <si>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</si>
  <si>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</si>
  <si>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</si>
  <si>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</si>
  <si>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</si>
  <si>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</si>
  <si>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</si>
  <si>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</si>
  <si>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</si>
  <si>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</si>
  <si>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</si>
  <si>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</si>
  <si>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</si>
  <si>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</si>
  <si>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</si>
  <si>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</si>
  <si>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</si>
  <si>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</si>
  <si>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</si>
  <si>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</si>
  <si>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</si>
  <si>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</si>
  <si>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</si>
  <si>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</si>
  <si>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</si>
  <si>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</si>
  <si>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</si>
  <si>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</si>
  <si>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</si>
  <si>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</si>
  <si>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</si>
  <si>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</si>
  <si>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</si>
  <si>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</si>
  <si>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</si>
  <si>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</si>
  <si>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</si>
  <si>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</si>
  <si>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</si>
  <si>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</si>
  <si>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</si>
  <si>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</si>
  <si>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</si>
  <si>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</si>
  <si>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</si>
  <si>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</si>
  <si>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</si>
  <si>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</si>
  <si>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</si>
  <si>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</si>
  <si>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</si>
  <si>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</si>
  <si>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</si>
  <si>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</si>
  <si>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</si>
  <si>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</si>
  <si>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</si>
  <si>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</si>
  <si>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</si>
  <si>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</si>
  <si>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</si>
  <si>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</si>
  <si>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</si>
  <si>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</si>
  <si>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</si>
  <si>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</si>
  <si>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</si>
  <si>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</si>
  <si>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</si>
  <si>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</si>
  <si>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</si>
  <si>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</si>
  <si>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</si>
  <si>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</si>
  <si>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</si>
  <si>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</si>
  <si>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</si>
  <si>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</si>
  <si>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</si>
  <si>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</si>
  <si>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</si>
  <si>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</si>
  <si>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</si>
  <si>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</si>
  <si>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</si>
  <si>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</si>
  <si>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</si>
  <si>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</si>
  <si>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</si>
  <si>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</si>
  <si>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</si>
  <si>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</si>
  <si>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</si>
  <si>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</si>
  <si>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</si>
  <si>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</si>
  <si>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</si>
  <si>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</si>
  <si>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</si>
  <si>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</si>
  <si>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</si>
  <si>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</si>
  <si>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</si>
  <si>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</si>
  <si>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</si>
  <si>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</si>
  <si>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</si>
  <si>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</si>
  <si>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</si>
  <si>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</si>
  <si>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</si>
  <si>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</si>
  <si>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</si>
  <si>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</si>
  <si>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</si>
  <si>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</si>
  <si>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</si>
  <si>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</si>
  <si>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</si>
  <si>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</si>
  <si>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</si>
  <si>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</si>
  <si>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</si>
  <si>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</si>
  <si>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</si>
  <si>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</si>
  <si>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</si>
  <si>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</si>
  <si>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</si>
  <si>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</si>
  <si>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</si>
  <si>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</si>
  <si>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</si>
  <si>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</si>
  <si>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</si>
  <si>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</si>
  <si>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</si>
  <si>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</si>
  <si>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</si>
  <si>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</si>
  <si>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</si>
  <si>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</si>
  <si>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</si>
  <si>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</si>
  <si>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</si>
  <si>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</si>
  <si>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</si>
  <si>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</si>
  <si>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</si>
  <si>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</si>
  <si>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</si>
  <si>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</si>
  <si>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</si>
  <si>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</si>
  <si>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</si>
  <si>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</si>
  <si>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</si>
  <si>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</si>
  <si>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</si>
  <si>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</si>
  <si>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</si>
  <si>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</si>
  <si>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</si>
  <si>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</si>
  <si>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</si>
  <si>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</si>
  <si>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</si>
  <si>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</si>
  <si>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</si>
  <si>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</si>
  <si>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</si>
  <si>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</si>
  <si>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</si>
  <si>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</si>
  <si>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</si>
  <si>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</si>
  <si>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</si>
  <si>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</si>
  <si>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</si>
  <si>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</si>
  <si>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</si>
  <si>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</si>
  <si>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</si>
  <si>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</si>
  <si>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</si>
  <si>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</si>
  <si>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</si>
  <si>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</si>
  <si>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</si>
  <si>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</si>
  <si>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</si>
  <si>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</si>
  <si>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</si>
  <si>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</si>
  <si>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</si>
  <si>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</si>
  <si>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</si>
  <si>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</si>
  <si>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</si>
  <si>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</si>
  <si>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</si>
  <si>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</si>
  <si>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</si>
  <si>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</si>
  <si>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</si>
  <si>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</si>
  <si>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</si>
  <si>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</si>
  <si>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</si>
  <si>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</si>
  <si>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</si>
  <si>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</si>
  <si>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</si>
  <si>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</si>
  <si>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</si>
  <si>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</si>
  <si>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</si>
  <si>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</si>
  <si>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</si>
  <si>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</si>
  <si>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</si>
  <si>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</si>
  <si>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</si>
  <si>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</si>
  <si>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</si>
  <si>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</si>
  <si>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</si>
  <si>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</si>
  <si>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</si>
  <si>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</si>
  <si>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</si>
  <si>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</si>
  <si>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</si>
  <si>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</si>
  <si>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</si>
  <si>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</si>
  <si>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</si>
  <si>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</si>
  <si>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</si>
  <si>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</si>
  <si>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</si>
  <si>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</si>
  <si>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</si>
  <si>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</si>
  <si>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</si>
  <si>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</si>
  <si>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</si>
  <si>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</si>
  <si>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</si>
  <si>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</si>
  <si>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</si>
  <si>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</si>
  <si>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</si>
  <si>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</si>
  <si>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</si>
  <si>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</si>
  <si>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</si>
  <si>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</si>
  <si>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</si>
  <si>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</si>
  <si>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</si>
  <si>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</si>
  <si>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</si>
  <si>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</si>
  <si>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</si>
  <si>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</si>
  <si>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</si>
  <si>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</si>
  <si>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</si>
  <si>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</si>
  <si>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</si>
  <si>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</si>
  <si>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</si>
  <si>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</si>
  <si>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</si>
  <si>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</si>
  <si>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</si>
  <si>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</si>
  <si>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</si>
  <si>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</si>
  <si>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</si>
  <si>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</si>
  <si>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</si>
  <si>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</si>
  <si>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</si>
  <si>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</si>
  <si>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</si>
  <si>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</si>
  <si>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</si>
  <si>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</si>
  <si>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</si>
  <si>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</si>
  <si>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</si>
  <si>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</si>
  <si>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</si>
  <si>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</si>
  <si>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</si>
  <si>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</si>
  <si>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</si>
  <si>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</si>
  <si>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</si>
  <si>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</si>
  <si>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</si>
  <si>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</si>
  <si>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</si>
  <si>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</si>
  <si>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</si>
  <si>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</si>
  <si>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</si>
  <si>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</si>
  <si>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</si>
  <si>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</si>
  <si>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</si>
  <si>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</si>
  <si>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</si>
  <si>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</si>
  <si>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</si>
  <si>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</si>
  <si>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</si>
  <si>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</si>
  <si>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</si>
  <si>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</si>
  <si>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</si>
  <si>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</si>
  <si>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</si>
  <si>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</si>
  <si>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</si>
  <si>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</si>
  <si>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</si>
  <si>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</si>
  <si>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</si>
  <si>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</si>
  <si>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</si>
  <si>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</si>
  <si>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</si>
  <si>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</si>
  <si>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</si>
  <si>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</si>
  <si>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</si>
  <si>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</si>
  <si>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</si>
  <si>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</si>
  <si>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</si>
  <si>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</si>
  <si>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</si>
  <si>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</si>
  <si>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</si>
  <si>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</si>
  <si>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</si>
  <si>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</si>
  <si>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</si>
  <si>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</si>
  <si>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</si>
  <si>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</si>
  <si>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</si>
  <si>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</si>
  <si>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</si>
  <si>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</si>
  <si>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</si>
  <si>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</si>
  <si>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</si>
  <si>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</si>
  <si>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</si>
  <si>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</si>
  <si>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</si>
  <si>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</si>
  <si>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</si>
  <si>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</si>
  <si>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</si>
  <si>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</si>
  <si>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</si>
  <si>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</si>
  <si>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</si>
  <si>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</si>
  <si>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</si>
  <si>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</si>
  <si>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</si>
  <si>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</si>
  <si>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</si>
  <si>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</si>
  <si>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</si>
  <si>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</si>
  <si>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</si>
  <si>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</si>
  <si>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</si>
  <si>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</si>
  <si>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</si>
  <si>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</si>
  <si>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</si>
  <si>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</si>
  <si>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</si>
  <si>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</si>
  <si>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</si>
  <si>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</si>
  <si>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</si>
  <si>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</si>
  <si>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</si>
  <si>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</si>
  <si>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</si>
  <si>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</si>
  <si>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</si>
  <si>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</si>
  <si>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</si>
  <si>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</si>
  <si>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</si>
  <si>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</si>
  <si>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</si>
  <si>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</si>
  <si>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</si>
  <si>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</si>
  <si>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</si>
  <si>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</si>
  <si>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</si>
  <si>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</si>
  <si>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</si>
  <si>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</si>
  <si>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</si>
  <si>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</si>
  <si>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</si>
  <si>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</si>
  <si>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</si>
  <si>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</si>
  <si>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</si>
  <si>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</si>
  <si>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</si>
  <si>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</si>
  <si>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</si>
  <si>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</si>
  <si>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</si>
  <si>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</si>
  <si>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</si>
  <si>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</si>
  <si>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</si>
  <si>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</si>
  <si>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</si>
  <si>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</si>
  <si>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</si>
  <si>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</si>
  <si>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</si>
  <si>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</si>
  <si>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</si>
  <si>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</si>
  <si>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</si>
  <si>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</si>
  <si>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</si>
  <si>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</si>
  <si>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</si>
  <si>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</si>
  <si>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</si>
  <si>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</si>
  <si>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</si>
  <si>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</si>
  <si>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</si>
  <si>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</si>
  <si>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</si>
  <si>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</si>
  <si>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</si>
  <si>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</si>
  <si>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</si>
  <si>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</si>
  <si>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</si>
  <si>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</si>
  <si>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</si>
  <si>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</si>
  <si>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</si>
  <si>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</si>
  <si>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</si>
  <si>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</si>
  <si>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</si>
  <si>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</si>
  <si>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</si>
  <si>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</si>
  <si>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</si>
  <si>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</si>
  <si>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</si>
  <si>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</si>
  <si>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</si>
  <si>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</si>
  <si>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</si>
  <si>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</si>
  <si>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</si>
  <si>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</si>
  <si>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</si>
  <si>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</si>
  <si>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</si>
  <si>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</si>
  <si>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</si>
  <si>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</si>
  <si>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</si>
  <si>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</si>
  <si>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</si>
  <si>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</si>
  <si>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</si>
  <si>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</si>
  <si>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</si>
  <si>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</si>
  <si>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</si>
  <si>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</si>
  <si>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</si>
  <si>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</si>
  <si>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</si>
  <si>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</si>
  <si>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</si>
  <si>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</si>
  <si>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</si>
  <si>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</si>
  <si>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</si>
  <si>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</si>
  <si>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</si>
  <si>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</si>
  <si>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</si>
  <si>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</si>
  <si>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</si>
  <si>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</si>
  <si>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</si>
  <si>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</si>
  <si>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</si>
  <si>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</si>
  <si>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</si>
  <si>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</si>
  <si>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</si>
  <si>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</si>
  <si>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</si>
  <si>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</si>
  <si>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</si>
  <si>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</si>
  <si>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</si>
  <si>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</si>
  <si>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</si>
  <si>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</si>
  <si>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</si>
  <si>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</si>
  <si>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</si>
  <si>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</si>
  <si>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</si>
  <si>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</si>
  <si>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</si>
  <si>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</si>
  <si>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</si>
  <si>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</si>
  <si>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</si>
  <si>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</si>
  <si>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</si>
  <si>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</si>
  <si>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</si>
  <si>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</si>
  <si>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</si>
  <si>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</si>
  <si>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</si>
  <si>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</si>
  <si>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</si>
  <si>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</si>
  <si>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</si>
  <si>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</si>
  <si>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</si>
  <si>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</si>
  <si>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</si>
  <si>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</si>
  <si>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</si>
  <si>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</si>
  <si>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</si>
  <si>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</si>
  <si>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</si>
  <si>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</si>
  <si>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</si>
  <si>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</si>
  <si>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</si>
  <si>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</si>
  <si>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</si>
  <si>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</si>
  <si>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</si>
  <si>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</si>
  <si>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</si>
  <si>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</si>
  <si>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</si>
  <si>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</si>
  <si>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</si>
  <si>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</si>
  <si>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</si>
  <si>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</si>
  <si>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</si>
  <si>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</si>
  <si>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</si>
  <si>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</si>
  <si>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</si>
  <si>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</si>
  <si>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</si>
  <si>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</si>
  <si>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</si>
  <si>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</si>
  <si>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</si>
  <si>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</si>
  <si>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</si>
  <si>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</si>
  <si>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</si>
  <si>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</si>
  <si>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</si>
  <si>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</si>
  <si>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</si>
  <si>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</si>
  <si>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</si>
  <si>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</si>
  <si>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</si>
  <si>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</si>
  <si>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</si>
  <si>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</si>
  <si>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</si>
  <si>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</si>
  <si>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</si>
  <si>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</si>
  <si>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</si>
  <si>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</si>
  <si>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</si>
  <si>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</si>
  <si>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</si>
  <si>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</si>
  <si>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</si>
  <si>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</si>
  <si>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</si>
  <si>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</si>
  <si>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</si>
  <si>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</si>
  <si>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</si>
  <si>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</si>
  <si>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</si>
  <si>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</si>
  <si>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</si>
  <si>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</si>
  <si>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</si>
  <si>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</si>
  <si>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</si>
  <si>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</si>
  <si>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</si>
  <si>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</si>
  <si>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</si>
  <si>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</si>
  <si>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</si>
  <si>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</si>
  <si>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</si>
  <si>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</si>
  <si>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</si>
  <si>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</si>
  <si>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</si>
  <si>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</si>
  <si>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</si>
  <si>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</si>
  <si>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</si>
  <si>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</si>
  <si>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</si>
  <si>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</si>
  <si>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</si>
  <si>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</si>
  <si>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</si>
  <si>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</si>
  <si>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</si>
  <si>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</si>
  <si>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</si>
  <si>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</si>
  <si>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</si>
  <si>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</si>
  <si>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</si>
  <si>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</si>
  <si>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</si>
  <si>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</si>
  <si>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</si>
  <si>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</si>
  <si>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</si>
  <si>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</si>
  <si>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</si>
  <si>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</si>
  <si>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</si>
  <si>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</si>
  <si>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</si>
  <si>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</si>
  <si>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</si>
  <si>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</si>
  <si>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</si>
  <si>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</si>
  <si>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</si>
  <si>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</si>
  <si>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</si>
  <si>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</si>
  <si>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</si>
  <si>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</si>
  <si>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</si>
  <si>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</si>
  <si>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</si>
  <si>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</si>
  <si>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</si>
  <si>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</si>
  <si>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</si>
  <si>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</si>
  <si>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</si>
  <si>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</si>
  <si>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</si>
  <si>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</si>
  <si>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</si>
  <si>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</si>
  <si>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</si>
  <si>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</si>
  <si>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</si>
  <si>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</si>
  <si>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</si>
  <si>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</si>
  <si>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</si>
  <si>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</si>
  <si>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</si>
  <si>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</si>
  <si>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</si>
  <si>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</si>
  <si>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</si>
  <si>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</si>
  <si>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</si>
  <si>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</si>
  <si>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</si>
  <si>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</si>
  <si>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</si>
  <si>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</si>
  <si>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</si>
  <si>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</si>
  <si>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</si>
  <si>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</si>
  <si>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</si>
  <si>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</si>
  <si>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</si>
  <si>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</si>
  <si>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</si>
  <si>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</si>
  <si>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</si>
  <si>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</si>
  <si>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</si>
  <si>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</si>
  <si>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</si>
  <si>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</si>
  <si>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</si>
  <si>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</si>
  <si>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</si>
  <si>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</si>
  <si>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</si>
  <si>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</si>
  <si>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</si>
  <si>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</si>
  <si>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</si>
  <si>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</si>
  <si>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</si>
  <si>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</si>
  <si>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</si>
  <si>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</si>
  <si>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</si>
  <si>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</si>
  <si>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</si>
  <si>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</si>
  <si>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</si>
  <si>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</si>
  <si>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</si>
  <si>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</si>
  <si>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</si>
  <si>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</si>
  <si>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</si>
  <si>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</si>
  <si>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</si>
  <si>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</si>
  <si>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</si>
  <si>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</si>
  <si>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</si>
  <si>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</si>
  <si>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</si>
  <si>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</si>
  <si>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</si>
  <si>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</si>
  <si>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</si>
  <si>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</si>
  <si>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</si>
  <si>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</si>
  <si>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</si>
  <si>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</si>
  <si>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</si>
  <si>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</si>
  <si>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</si>
  <si>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</si>
  <si>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</si>
  <si>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</si>
  <si>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</si>
  <si>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</si>
  <si>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</si>
  <si>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</si>
  <si>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</si>
  <si>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</si>
  <si>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</si>
  <si>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</si>
  <si>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</si>
  <si>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</si>
  <si>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</si>
  <si>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</si>
  <si>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</si>
  <si>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</si>
  <si>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</si>
  <si>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</si>
  <si>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</si>
  <si>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</si>
  <si>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</si>
  <si>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</si>
  <si>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</si>
  <si>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</si>
  <si>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</si>
  <si>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</si>
  <si>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</si>
  <si>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</si>
  <si>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</si>
  <si>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</si>
  <si>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</si>
  <si>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</si>
  <si>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</si>
  <si>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</si>
  <si>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</si>
  <si>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</si>
  <si>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</si>
  <si>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</si>
  <si>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</si>
  <si>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</si>
  <si>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</si>
  <si>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</si>
  <si>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</si>
  <si>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</si>
  <si>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</si>
  <si>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</si>
  <si>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</si>
  <si>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</si>
  <si>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</si>
  <si>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</si>
  <si>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</si>
  <si>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</si>
  <si>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</si>
  <si>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</si>
  <si>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</si>
  <si>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</si>
  <si>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</si>
  <si>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</si>
  <si>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</si>
  <si>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</si>
  <si>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</si>
  <si>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</si>
  <si>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</si>
  <si>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</si>
  <si>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</si>
  <si>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</si>
  <si>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</si>
  <si>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</si>
  <si>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</si>
  <si>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</si>
  <si>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</si>
  <si>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</si>
  <si>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</si>
  <si>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</si>
  <si>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</si>
  <si>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</si>
  <si>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</si>
  <si>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</si>
  <si>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</si>
  <si>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</si>
  <si>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</si>
  <si>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</si>
  <si>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</si>
  <si>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</si>
  <si>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</si>
  <si>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</si>
  <si>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</si>
  <si>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</si>
  <si>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</si>
  <si>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</si>
  <si>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</si>
  <si>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</si>
  <si>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</si>
  <si>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</si>
  <si>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</si>
  <si>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</si>
  <si>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</si>
  <si>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</si>
  <si>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</si>
  <si>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</si>
  <si>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</si>
  <si>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</si>
  <si>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</si>
  <si>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</si>
  <si>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</si>
  <si>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</si>
  <si>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</si>
  <si>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</si>
  <si>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</si>
  <si>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</si>
  <si>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</si>
  <si>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</si>
  <si>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</si>
  <si>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</si>
  <si>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</si>
  <si>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</si>
  <si>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</si>
  <si>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</si>
  <si>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</si>
  <si>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</si>
  <si>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</si>
  <si>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</si>
  <si>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</si>
  <si>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</si>
  <si>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</si>
  <si>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</si>
  <si>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</si>
  <si>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</si>
  <si>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</si>
  <si>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</si>
  <si>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</si>
  <si>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</si>
  <si>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</si>
  <si>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</si>
  <si>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</si>
  <si>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</si>
  <si>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</si>
  <si>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</si>
  <si>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</si>
  <si>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</si>
  <si>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</si>
  <si>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</si>
  <si>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</si>
  <si>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</si>
  <si>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</si>
  <si>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</si>
  <si>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</si>
  <si>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</si>
  <si>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</si>
  <si>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</si>
  <si>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</si>
  <si>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</si>
  <si>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</si>
  <si>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</si>
  <si>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</si>
  <si>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</si>
  <si>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</si>
  <si>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</si>
  <si>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</si>
  <si>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</si>
  <si>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</si>
  <si>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</si>
  <si>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</si>
  <si>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</si>
  <si>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</si>
  <si>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</si>
  <si>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</si>
  <si>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</si>
  <si>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</si>
  <si>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</si>
  <si>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</si>
  <si>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</si>
  <si>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</si>
  <si>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</si>
  <si>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</si>
  <si>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</si>
  <si>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</si>
  <si>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</si>
  <si>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</si>
  <si>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</si>
  <si>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</si>
  <si>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</si>
  <si>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</si>
  <si>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</si>
  <si>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</si>
  <si>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</si>
  <si>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</si>
  <si>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</si>
  <si>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</si>
  <si>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</si>
  <si>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</si>
  <si>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</si>
  <si>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</si>
  <si>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</si>
  <si>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</si>
  <si>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</si>
  <si>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</si>
  <si>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</si>
  <si>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</si>
  <si>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</si>
  <si>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</si>
  <si>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</si>
  <si>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</si>
  <si>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</si>
  <si>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</si>
  <si>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</si>
  <si>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</si>
  <si>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</si>
  <si>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</si>
  <si>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</si>
  <si>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</si>
  <si>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</si>
  <si>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</si>
  <si>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</si>
  <si>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</si>
  <si>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</si>
  <si>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</si>
  <si>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</si>
  <si>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</si>
  <si>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</si>
  <si>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</si>
  <si>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</si>
  <si>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</si>
  <si>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</si>
  <si>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</si>
  <si>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</si>
  <si>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</si>
  <si>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</si>
  <si>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</si>
  <si>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</si>
  <si>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</si>
  <si>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</si>
  <si>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</si>
  <si>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</si>
  <si>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</si>
  <si>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</si>
  <si>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</si>
  <si>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</si>
  <si>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</si>
  <si>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</si>
  <si>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</si>
  <si>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</si>
  <si>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</si>
  <si>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</si>
  <si>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</si>
  <si>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</si>
  <si>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</si>
  <si>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</si>
  <si>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</si>
  <si>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</si>
  <si>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</si>
  <si>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</si>
  <si>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</si>
  <si>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</si>
  <si>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</si>
  <si>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</si>
  <si>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</si>
  <si>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</si>
  <si>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</si>
  <si>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</si>
  <si>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</si>
  <si>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</si>
  <si>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</si>
  <si>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</si>
  <si>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</si>
  <si>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</si>
  <si>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</si>
  <si>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</si>
  <si>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</si>
  <si>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</si>
  <si>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</si>
  <si>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</si>
  <si>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</si>
  <si>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</si>
  <si>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</si>
  <si>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</si>
  <si>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</si>
  <si>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</si>
  <si>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</si>
  <si>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</si>
  <si>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</si>
  <si>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</si>
  <si>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</si>
  <si>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</si>
  <si>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</si>
  <si>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</si>
  <si>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</si>
  <si>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</si>
  <si>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</si>
  <si>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</si>
  <si>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</si>
  <si>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</si>
  <si>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</si>
  <si>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</si>
  <si>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</si>
  <si>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</si>
  <si>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</si>
  <si>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</si>
  <si>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</si>
  <si>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</si>
  <si>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</si>
  <si>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</si>
  <si>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</si>
  <si>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</si>
  <si>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</si>
  <si>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</si>
  <si>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</si>
  <si>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</si>
  <si>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</si>
  <si>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</si>
  <si>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</si>
  <si>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</si>
  <si>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</si>
  <si>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</si>
  <si>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</si>
  <si>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</si>
  <si>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</si>
  <si>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</si>
  <si>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</si>
  <si>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</si>
  <si>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</si>
  <si>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</si>
  <si>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</si>
  <si>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</si>
  <si>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</si>
  <si>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</si>
  <si>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</si>
  <si>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</si>
  <si>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</si>
  <si>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</si>
  <si>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</si>
  <si>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</si>
  <si>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</si>
  <si>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</si>
  <si>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</si>
  <si>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</si>
  <si>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</si>
  <si>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</si>
  <si>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</si>
  <si>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</si>
  <si>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</si>
  <si>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</si>
  <si>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</si>
  <si>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</si>
  <si>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</si>
  <si>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</si>
  <si>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</si>
  <si>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</si>
  <si>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</si>
  <si>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</si>
  <si>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</si>
  <si>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</si>
  <si>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</si>
  <si>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</si>
  <si>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</si>
  <si>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</si>
  <si>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</si>
  <si>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</si>
  <si>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</si>
  <si>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</si>
  <si>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</si>
  <si>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</si>
  <si>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</si>
  <si>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</si>
  <si>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</si>
  <si>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</si>
  <si>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</si>
  <si>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</si>
  <si>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</si>
  <si>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</si>
  <si>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</si>
  <si>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</si>
  <si>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</si>
  <si>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</si>
  <si>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</si>
  <si>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</si>
  <si>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</si>
  <si>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</si>
  <si>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</si>
  <si>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</si>
  <si>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</si>
  <si>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</si>
  <si>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</si>
  <si>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</si>
  <si>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</si>
  <si>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</si>
  <si>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</si>
  <si>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</si>
  <si>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</si>
  <si>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</si>
  <si>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</si>
  <si>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</si>
  <si>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</si>
  <si>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</si>
  <si>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</si>
  <si>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</si>
  <si>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</si>
  <si>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</si>
  <si>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</si>
  <si>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</si>
  <si>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</si>
  <si>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</si>
  <si>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</si>
  <si>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</si>
  <si>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</si>
  <si>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</si>
  <si>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</si>
  <si>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</si>
  <si>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</si>
  <si>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</si>
  <si>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</si>
  <si>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</si>
  <si>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</si>
  <si>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</si>
  <si>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</si>
  <si>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</si>
  <si>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</si>
  <si>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</si>
  <si>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</si>
  <si>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</si>
  <si>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</si>
  <si>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</si>
  <si>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</si>
  <si>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</si>
  <si>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</si>
  <si>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</si>
  <si>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</si>
  <si>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</si>
  <si>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</si>
  <si>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</si>
  <si>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</si>
  <si>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</si>
  <si>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</si>
  <si>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</si>
  <si>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</si>
  <si>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</si>
  <si>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</si>
  <si>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</si>
  <si>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</si>
  <si>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</si>
  <si>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</si>
  <si>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</si>
  <si>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</si>
  <si>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</si>
  <si>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</si>
  <si>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</si>
  <si>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</si>
  <si>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</si>
  <si>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</si>
  <si>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</si>
  <si>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</si>
  <si>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</si>
  <si>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</si>
  <si>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</si>
  <si>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</si>
  <si>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</si>
  <si>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</si>
  <si>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</si>
  <si>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</si>
  <si>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</si>
  <si>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</si>
  <si>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</si>
  <si>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</si>
  <si>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</si>
  <si>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</si>
  <si>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</si>
  <si>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</si>
  <si>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</si>
  <si>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</si>
  <si>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</si>
  <si>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</si>
  <si>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</si>
  <si>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</si>
  <si>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</si>
  <si>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</si>
  <si>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</si>
  <si>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</si>
  <si>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</si>
  <si>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</si>
  <si>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</si>
  <si>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</si>
  <si>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</si>
  <si>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</si>
  <si>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</si>
  <si>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</si>
  <si>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</si>
  <si>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</si>
  <si>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</si>
  <si>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</si>
  <si>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</si>
  <si>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</si>
  <si>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</si>
  <si>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</si>
  <si>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</si>
  <si>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</si>
  <si>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</si>
  <si>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</si>
  <si>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</si>
  <si>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</si>
  <si>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</si>
  <si>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</si>
  <si>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</si>
  <si>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</si>
  <si>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</si>
  <si>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</si>
  <si>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</si>
  <si>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</si>
  <si>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</si>
  <si>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</si>
  <si>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</si>
  <si>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</si>
  <si>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</si>
  <si>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</si>
  <si>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</si>
  <si>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</si>
  <si>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</si>
  <si>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</si>
  <si>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</si>
  <si>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</si>
  <si>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</si>
  <si>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</si>
  <si>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</si>
  <si>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</si>
  <si>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</si>
  <si>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</si>
  <si>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</si>
  <si>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</si>
  <si>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</si>
  <si>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</si>
  <si>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</si>
  <si>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</si>
  <si>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</si>
  <si>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</si>
  <si>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</si>
  <si>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</si>
  <si>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</si>
  <si>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</si>
  <si>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</si>
  <si>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</si>
  <si>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</si>
  <si>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</si>
  <si>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</si>
  <si>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</si>
  <si>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</si>
  <si>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</si>
  <si>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</si>
  <si>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</si>
  <si>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</si>
  <si>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</si>
  <si>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</si>
  <si>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</si>
  <si>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</si>
  <si>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</si>
  <si>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</si>
  <si>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</si>
  <si>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</si>
  <si>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</si>
  <si>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</si>
  <si>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</si>
  <si>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</si>
  <si>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</si>
  <si>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</si>
  <si>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</si>
  <si>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</si>
  <si>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</si>
  <si>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</si>
  <si>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</si>
  <si>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</si>
  <si>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</si>
  <si>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</si>
  <si>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</si>
  <si>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</si>
  <si>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</si>
  <si>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</si>
  <si>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</si>
  <si>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</si>
  <si>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</si>
  <si>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</si>
  <si>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</si>
  <si>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</si>
  <si>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</si>
  <si>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</si>
  <si>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</si>
  <si>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</si>
  <si>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</si>
  <si>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</si>
  <si>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</si>
  <si>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</si>
  <si>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</si>
  <si>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</si>
  <si>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</si>
  <si>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</si>
  <si>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</si>
  <si>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</si>
  <si>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</si>
  <si>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</si>
  <si>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</si>
  <si>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</si>
  <si>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</si>
  <si>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</si>
  <si>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</si>
  <si>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</si>
  <si>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</si>
  <si>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</si>
  <si>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</si>
  <si>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</si>
  <si>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</si>
  <si>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</si>
  <si>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</si>
  <si>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</si>
  <si>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</si>
  <si>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</si>
  <si>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</si>
  <si>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</si>
  <si>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</si>
  <si>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</si>
  <si>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</si>
  <si>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</si>
  <si>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</si>
  <si>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</si>
  <si>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</si>
  <si>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</si>
  <si>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</si>
  <si>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</si>
  <si>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</si>
  <si>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</si>
  <si>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</si>
  <si>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</si>
  <si>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</si>
  <si>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</si>
  <si>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</si>
  <si>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</si>
  <si>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</si>
  <si>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</si>
  <si>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</si>
  <si>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</si>
  <si>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</si>
  <si>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</si>
  <si>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</si>
  <si>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</si>
  <si>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</si>
  <si>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</si>
  <si>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</si>
  <si>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</si>
  <si>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</si>
  <si>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</si>
  <si>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</si>
  <si>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</si>
  <si>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</si>
  <si>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</si>
  <si>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</si>
  <si>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</si>
  <si>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</si>
  <si>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</si>
  <si>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</si>
  <si>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</si>
  <si>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</si>
  <si>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</si>
  <si>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</si>
  <si>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</si>
  <si>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</si>
  <si>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</si>
  <si>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</si>
  <si>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</si>
  <si>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</si>
  <si>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</si>
  <si>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</si>
  <si>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</si>
  <si>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</si>
  <si>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</si>
  <si>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</si>
  <si>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</si>
  <si>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</si>
  <si>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</si>
  <si>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</si>
  <si>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</si>
  <si>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</si>
  <si>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</si>
  <si>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</si>
  <si>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</si>
  <si>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</si>
  <si>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</si>
  <si>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</si>
  <si>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</si>
  <si>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</si>
  <si>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</si>
  <si>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</si>
  <si>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</si>
  <si>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</si>
  <si>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</si>
  <si>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</si>
  <si>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</si>
  <si>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</si>
  <si>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</si>
  <si>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</si>
  <si>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</si>
  <si>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</si>
  <si>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</si>
  <si>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</si>
  <si>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</si>
  <si>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</si>
  <si>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</si>
  <si>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</si>
  <si>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</si>
  <si>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</si>
  <si>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</si>
  <si>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</si>
  <si>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</si>
  <si>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</si>
  <si>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</si>
  <si>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</si>
  <si>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</si>
  <si>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</si>
  <si>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</si>
  <si>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</si>
  <si>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</si>
  <si>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</si>
  <si>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</si>
  <si>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</si>
  <si>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</si>
  <si>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</si>
  <si>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</si>
  <si>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</si>
  <si>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</si>
  <si>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</si>
  <si>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</si>
  <si>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</si>
  <si>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</si>
  <si>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</si>
  <si>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</si>
  <si>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</si>
  <si>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</si>
  <si>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</si>
  <si>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</si>
  <si>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</si>
  <si>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</si>
  <si>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</si>
  <si>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</si>
  <si>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</si>
  <si>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</si>
  <si>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</si>
  <si>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</si>
  <si>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</si>
  <si>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</si>
  <si>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</si>
  <si>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</si>
  <si>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</si>
  <si>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</si>
  <si>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</si>
  <si>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</si>
  <si>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</si>
  <si>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</si>
  <si>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</si>
  <si>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</si>
  <si>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</si>
  <si>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</si>
  <si>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</si>
  <si>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</si>
  <si>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</si>
  <si>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</si>
  <si>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</si>
  <si>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</si>
  <si>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</si>
  <si>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</si>
  <si>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</si>
  <si>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</si>
  <si>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</si>
  <si>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</si>
  <si>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</si>
  <si>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</si>
  <si>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</si>
  <si>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</si>
  <si>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</si>
  <si>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</si>
  <si>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</si>
  <si>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</si>
  <si>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</si>
  <si>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</si>
  <si>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</si>
  <si>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</si>
  <si>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</si>
  <si>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</si>
  <si>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</si>
  <si>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</si>
  <si>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</si>
  <si>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</si>
  <si>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</si>
  <si>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</si>
  <si>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</si>
  <si>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</si>
  <si>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</si>
  <si>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</si>
  <si>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</si>
  <si>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</si>
  <si>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</si>
  <si>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</si>
  <si>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</si>
  <si>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</si>
  <si>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</si>
  <si>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</si>
  <si>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</si>
  <si>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</si>
  <si>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</si>
  <si>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</si>
  <si>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</si>
  <si>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</si>
  <si>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</si>
  <si>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</si>
  <si>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</si>
  <si>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</si>
  <si>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</si>
  <si>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</si>
  <si>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</si>
  <si>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</si>
  <si>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</si>
  <si>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</si>
  <si>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</si>
  <si>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</si>
  <si>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</si>
  <si>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</si>
  <si>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</si>
  <si>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</si>
  <si>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</si>
  <si>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</si>
  <si>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</si>
  <si>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</si>
  <si>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</si>
  <si>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</si>
  <si>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</si>
  <si>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</si>
  <si>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</si>
  <si>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</si>
  <si>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</si>
  <si>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</si>
  <si>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</si>
  <si>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</si>
  <si>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</si>
  <si>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</si>
  <si>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</si>
  <si>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</si>
  <si>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</si>
  <si>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</si>
  <si>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</si>
  <si>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</si>
  <si>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</si>
  <si>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</si>
  <si>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</si>
  <si>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</si>
  <si>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</si>
  <si>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</si>
  <si>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</si>
  <si>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</si>
  <si>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</si>
  <si>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</si>
  <si>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</si>
  <si>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</si>
  <si>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</si>
  <si>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</si>
  <si>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</si>
  <si>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</si>
  <si>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</si>
  <si>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</si>
  <si>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</si>
  <si>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</si>
  <si>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</si>
  <si>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</si>
  <si>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</si>
  <si>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</si>
  <si>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</si>
  <si>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</si>
  <si>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</si>
  <si>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</si>
  <si>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</si>
  <si>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</si>
  <si>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</si>
  <si>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</si>
  <si>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</si>
  <si>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</si>
  <si>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</si>
  <si>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</si>
  <si>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</si>
  <si>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</si>
  <si>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</si>
  <si>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</si>
  <si>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</si>
  <si>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</si>
  <si>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</si>
  <si>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</si>
  <si>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</si>
  <si>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</si>
  <si>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</si>
  <si>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</si>
  <si>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</si>
  <si>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</si>
  <si>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</si>
  <si>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</si>
  <si>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</si>
  <si>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</si>
  <si>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</si>
  <si>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</si>
  <si>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</si>
  <si>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</si>
  <si>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</si>
  <si>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</si>
  <si>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</si>
  <si>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</si>
  <si>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</si>
  <si>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</si>
  <si>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</si>
  <si>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</si>
  <si>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</si>
  <si>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</si>
  <si>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</si>
  <si>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</si>
  <si>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</si>
  <si>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</si>
  <si>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</si>
  <si>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</si>
  <si>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</si>
  <si>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</si>
  <si>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</si>
  <si>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</si>
  <si>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</si>
  <si>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</si>
  <si>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</si>
  <si>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</si>
  <si>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</si>
  <si>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</si>
  <si>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</si>
  <si>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</si>
  <si>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</si>
  <si>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</si>
  <si>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</si>
  <si>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</si>
  <si>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</si>
  <si>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</si>
  <si>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</si>
  <si>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</si>
  <si>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</si>
  <si>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</si>
  <si>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</si>
  <si>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</si>
  <si>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</si>
  <si>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</si>
  <si>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</si>
  <si>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</si>
  <si>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</si>
  <si>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</si>
  <si>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</si>
  <si>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</si>
  <si>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</si>
  <si>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</si>
  <si>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</si>
  <si>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</si>
  <si>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</si>
  <si>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</si>
  <si>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</si>
  <si>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</si>
  <si>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</si>
  <si>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</si>
  <si>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</si>
  <si>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</si>
  <si>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</si>
  <si>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</si>
  <si>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</si>
  <si>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</si>
  <si>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</si>
  <si>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</si>
  <si>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</si>
  <si>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</si>
  <si>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</si>
  <si>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</si>
  <si>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</si>
  <si>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</si>
  <si>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</si>
  <si>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</si>
  <si>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</si>
  <si>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</si>
  <si>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</si>
  <si>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</si>
  <si>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</si>
  <si>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</si>
  <si>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</si>
  <si>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</si>
  <si>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</si>
  <si>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</si>
  <si>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</si>
  <si>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</si>
  <si>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</si>
  <si>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</si>
  <si>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</si>
  <si>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</si>
  <si>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</si>
  <si>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</si>
  <si>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</si>
  <si>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</si>
  <si>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</si>
  <si>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</si>
  <si>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</si>
  <si>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</si>
  <si>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</si>
  <si>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</si>
  <si>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</si>
  <si>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</si>
  <si>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</si>
  <si>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</si>
  <si>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</si>
  <si>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</si>
  <si>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</si>
  <si>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</si>
  <si>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</si>
  <si>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</si>
  <si>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</si>
  <si>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</si>
  <si>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</si>
  <si>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</si>
  <si>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</si>
  <si>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</si>
  <si>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</si>
  <si>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</si>
  <si>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</si>
  <si>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</si>
  <si>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</si>
  <si>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</si>
  <si>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</si>
  <si>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</si>
  <si>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</si>
  <si>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</si>
  <si>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</si>
  <si>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</si>
  <si>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</si>
  <si>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</si>
  <si>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</si>
  <si>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</si>
  <si>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</si>
  <si>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</si>
  <si>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</si>
  <si>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</si>
  <si>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</si>
  <si>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</si>
  <si>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</si>
  <si>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</si>
  <si>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</si>
  <si>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</si>
  <si>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</si>
  <si>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</si>
  <si>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</si>
  <si>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</si>
  <si>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</si>
  <si>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</si>
  <si>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</si>
  <si>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</si>
  <si>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</si>
  <si>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</si>
  <si>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</si>
  <si>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</si>
  <si>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</si>
  <si>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</si>
  <si>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</si>
  <si>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</si>
  <si>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</si>
  <si>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</si>
  <si>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</si>
  <si>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</si>
  <si>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</si>
  <si>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</si>
  <si>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</si>
  <si>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</si>
  <si>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</si>
  <si>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</si>
  <si>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</si>
  <si>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</si>
  <si>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</si>
  <si>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</si>
  <si>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</si>
  <si>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</si>
  <si>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</si>
  <si>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</si>
  <si>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</si>
  <si>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</si>
  <si>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</si>
  <si>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</si>
  <si>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</si>
  <si>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</si>
  <si>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</si>
  <si>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</si>
  <si>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</si>
  <si>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</si>
  <si>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</si>
  <si>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</si>
  <si>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</si>
  <si>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</si>
  <si>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</si>
  <si>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</si>
  <si>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</si>
  <si>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</si>
  <si>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</si>
  <si>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</si>
  <si>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</si>
  <si>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</si>
  <si>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</si>
  <si>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</si>
  <si>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</si>
  <si>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</si>
  <si>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</si>
  <si>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</si>
  <si>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</si>
  <si>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</si>
  <si>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</si>
  <si>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</si>
  <si>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</si>
  <si>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</si>
  <si>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</si>
  <si>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</si>
  <si>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</si>
  <si>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</si>
  <si>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</si>
  <si>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</si>
  <si>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</si>
  <si>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</si>
  <si>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</si>
  <si>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</si>
  <si>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</si>
  <si>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</si>
  <si>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</si>
  <si>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</si>
  <si>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</si>
  <si>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</si>
  <si>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</si>
  <si>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</si>
  <si>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</si>
  <si>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</si>
  <si>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</si>
  <si>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</si>
  <si>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</si>
  <si>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</si>
  <si>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</si>
  <si>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</si>
  <si>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</si>
  <si>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</si>
  <si>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</si>
  <si>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</si>
  <si>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</si>
  <si>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</si>
  <si>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</si>
  <si>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</si>
  <si>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</si>
  <si>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</si>
  <si>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</si>
  <si>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</si>
  <si>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</si>
  <si>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</si>
  <si>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</si>
  <si>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</si>
  <si>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</si>
  <si>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</si>
  <si>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</si>
  <si>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</si>
  <si>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</si>
  <si>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</si>
  <si>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</si>
  <si>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</si>
  <si>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</si>
  <si>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</si>
  <si>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</si>
  <si>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</si>
  <si>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</si>
  <si>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</si>
  <si>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</si>
  <si>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</si>
  <si>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</si>
  <si>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</si>
  <si>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</si>
  <si>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</si>
  <si>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</si>
  <si>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</si>
  <si>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</si>
  <si>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</si>
  <si>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</si>
  <si>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</si>
  <si>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</si>
  <si>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</si>
  <si>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</si>
  <si>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</si>
  <si>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</si>
  <si>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</si>
  <si>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</si>
  <si>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</si>
  <si>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</si>
  <si>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</si>
  <si>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</si>
  <si>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</si>
  <si>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</si>
  <si>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</si>
  <si>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</si>
  <si>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</si>
  <si>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</si>
  <si>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</si>
  <si>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</si>
  <si>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</si>
  <si>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</si>
  <si>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</si>
  <si>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</si>
  <si>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</si>
  <si>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</si>
  <si>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</si>
  <si>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</si>
  <si>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</si>
  <si>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</si>
  <si>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</si>
  <si>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</si>
  <si>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</si>
  <si>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</si>
  <si>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</si>
  <si>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</si>
  <si>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</si>
  <si>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</si>
  <si>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</si>
  <si>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</si>
  <si>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</si>
  <si>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</si>
  <si>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</si>
  <si>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</si>
  <si>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</si>
  <si>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</si>
  <si>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</si>
  <si>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</si>
  <si>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</si>
  <si>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</si>
  <si>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</si>
  <si>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</si>
  <si>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</si>
  <si>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</si>
  <si>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</si>
  <si>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</si>
  <si>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</si>
  <si>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</si>
  <si>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</si>
  <si>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</si>
  <si>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</si>
  <si>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</si>
  <si>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</si>
  <si>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</si>
  <si>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</si>
  <si>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</si>
  <si>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</si>
  <si>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</si>
  <si>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</si>
  <si>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</si>
  <si>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</si>
  <si>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</si>
  <si>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</si>
  <si>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</si>
  <si>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</si>
  <si>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</si>
  <si>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</si>
  <si>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</si>
  <si>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</si>
  <si>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</si>
  <si>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</si>
  <si>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</si>
  <si>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</si>
  <si>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</si>
  <si>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</si>
  <si>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</si>
  <si>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</si>
  <si>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</si>
  <si>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</si>
  <si>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</si>
  <si>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</si>
  <si>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</si>
  <si>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</si>
  <si>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</si>
  <si>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</si>
  <si>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</si>
  <si>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</si>
  <si>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</si>
  <si>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</si>
  <si>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</si>
  <si>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</si>
  <si>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</si>
  <si>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</si>
  <si>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</si>
  <si>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</si>
  <si>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</si>
  <si>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</si>
  <si>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</si>
  <si>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</si>
  <si>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</si>
  <si>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</si>
  <si>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</si>
  <si>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</si>
  <si>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</si>
  <si>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</si>
  <si>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</si>
  <si>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</si>
  <si>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</si>
  <si>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</si>
  <si>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</si>
  <si>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</si>
  <si>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</si>
  <si>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</si>
  <si>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</si>
  <si>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</si>
  <si>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</si>
  <si>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</si>
  <si>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</si>
  <si>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</si>
  <si>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</si>
  <si>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</si>
  <si>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</si>
  <si>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</si>
  <si>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</si>
  <si>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</si>
  <si>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</si>
  <si>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</si>
  <si>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</si>
  <si>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</si>
  <si>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</si>
  <si>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</si>
  <si>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</si>
  <si>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</si>
  <si>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</si>
  <si>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</si>
  <si>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</si>
  <si>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</si>
  <si>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</si>
  <si>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</si>
  <si>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</si>
  <si>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</si>
  <si>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</si>
  <si>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</si>
  <si>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</si>
  <si>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</si>
  <si>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</si>
  <si>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</si>
  <si>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</si>
  <si>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</si>
  <si>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</si>
  <si>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</si>
  <si>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</si>
  <si>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</si>
  <si>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</si>
  <si>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</si>
  <si>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</si>
  <si>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</si>
  <si>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</si>
  <si>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</si>
  <si>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</si>
  <si>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</si>
  <si>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</si>
  <si>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</si>
  <si>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</si>
  <si>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</si>
  <si>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</si>
  <si>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</si>
  <si>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</si>
  <si>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</si>
  <si>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</si>
  <si>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</si>
  <si>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</si>
  <si>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</si>
  <si>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</si>
  <si>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</si>
  <si>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</si>
  <si>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</si>
  <si>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</si>
  <si>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</si>
  <si>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</si>
  <si>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</si>
  <si>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</si>
  <si>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</si>
  <si>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</si>
  <si>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</si>
  <si>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</si>
  <si>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</si>
  <si>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</si>
  <si>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</si>
  <si>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</si>
  <si>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</si>
  <si>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</si>
  <si>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</si>
  <si>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</si>
  <si>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</si>
  <si>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</si>
  <si>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</si>
  <si>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</si>
  <si>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</si>
  <si>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</si>
  <si>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</si>
  <si>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</si>
  <si>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</si>
  <si>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</si>
  <si>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</si>
  <si>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</si>
  <si>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</si>
  <si>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</si>
  <si>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</si>
  <si>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</si>
  <si>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</si>
  <si>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</si>
  <si>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</si>
  <si>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</si>
  <si>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</si>
  <si>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</si>
  <si>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</si>
  <si>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</si>
  <si>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</si>
  <si>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</si>
  <si>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</si>
  <si>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</si>
  <si>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</si>
  <si>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</si>
  <si>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</si>
  <si>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</si>
  <si>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</si>
  <si>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</si>
  <si>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</si>
  <si>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</si>
  <si>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</si>
  <si>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</si>
  <si>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</si>
  <si>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</si>
  <si>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</si>
  <si>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</si>
  <si>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</si>
  <si>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</si>
  <si>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</si>
  <si>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</si>
  <si>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</si>
  <si>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</si>
  <si>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</si>
  <si>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</si>
  <si>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</si>
  <si>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</si>
  <si>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</si>
  <si>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</si>
  <si>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</si>
  <si>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</si>
  <si>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</si>
  <si>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</si>
  <si>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</si>
  <si>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</si>
  <si>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</si>
  <si>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</si>
  <si>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</si>
  <si>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</si>
  <si>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</si>
  <si>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</si>
  <si>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</si>
  <si>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</si>
  <si>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</si>
  <si>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</si>
  <si>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</si>
  <si>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</si>
  <si>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</si>
  <si>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</si>
  <si>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</si>
  <si>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</si>
  <si>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</si>
  <si>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</si>
  <si>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</si>
  <si>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</si>
  <si>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</si>
  <si>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</si>
  <si>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</si>
  <si>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</si>
  <si>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</si>
  <si>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</si>
  <si>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</si>
  <si>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</si>
  <si>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</si>
  <si>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</si>
  <si>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</si>
  <si>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</si>
  <si>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</si>
  <si>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</si>
  <si>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</si>
  <si>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</si>
  <si>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</si>
  <si>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</si>
  <si>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</si>
  <si>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</si>
  <si>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</si>
  <si>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</si>
  <si>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</si>
  <si>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</si>
  <si>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</si>
  <si>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</si>
  <si>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</si>
  <si>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</si>
  <si>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</si>
  <si>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</si>
  <si>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</si>
  <si>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</si>
  <si>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</si>
  <si>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</si>
  <si>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</si>
  <si>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</si>
  <si>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</si>
  <si>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</si>
  <si>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</si>
  <si>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</si>
  <si>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</si>
  <si>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</si>
  <si>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</si>
  <si>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</si>
  <si>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</si>
  <si>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</si>
  <si>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</si>
  <si>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</si>
  <si>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</si>
  <si>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</si>
  <si>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</si>
  <si>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</si>
  <si>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</si>
  <si>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</si>
  <si>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</si>
  <si>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</si>
  <si>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</si>
  <si>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</si>
  <si>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</si>
  <si>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</si>
  <si>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</si>
  <si>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</si>
  <si>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</si>
  <si>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</si>
  <si>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</si>
  <si>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</si>
  <si>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</si>
  <si>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</si>
  <si>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</si>
  <si>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</si>
  <si>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</si>
  <si>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</si>
  <si>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</si>
  <si>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</si>
  <si>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</si>
  <si>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</si>
  <si>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</si>
  <si>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</si>
  <si>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</si>
  <si>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</si>
  <si>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</si>
  <si>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</si>
  <si>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</si>
  <si>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</si>
  <si>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</si>
  <si>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</si>
  <si>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</si>
  <si>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</si>
  <si>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</si>
  <si>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</si>
  <si>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</si>
  <si>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</si>
  <si>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</si>
  <si>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</si>
  <si>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</si>
  <si>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</si>
  <si>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</si>
  <si>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</si>
  <si>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</si>
  <si>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</si>
  <si>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</si>
  <si>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</si>
  <si>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</si>
  <si>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</si>
  <si>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</si>
  <si>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</si>
  <si>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</si>
  <si>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</si>
  <si>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</si>
  <si>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</si>
  <si>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</si>
  <si>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</si>
  <si>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</si>
  <si>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</si>
  <si>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</si>
  <si>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</si>
  <si>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</si>
  <si>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</si>
  <si>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</si>
  <si>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</si>
  <si>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</si>
  <si>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</si>
  <si>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</si>
  <si>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</si>
  <si>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</si>
  <si>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</si>
  <si>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</si>
  <si>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</si>
  <si>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</si>
  <si>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</si>
  <si>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</si>
  <si>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</si>
  <si>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</si>
  <si>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</si>
  <si>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</si>
  <si>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</si>
  <si>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</si>
  <si>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</si>
  <si>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</si>
  <si>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</si>
  <si>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</si>
  <si>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</si>
  <si>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</si>
  <si>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</si>
  <si>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</si>
  <si>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</si>
  <si>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</si>
  <si>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</si>
  <si>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</si>
  <si>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</si>
  <si>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</si>
  <si>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</si>
  <si>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</si>
  <si>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</si>
  <si>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</si>
  <si>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</si>
  <si>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</si>
  <si>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</si>
  <si>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</si>
  <si>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</si>
  <si>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</si>
  <si>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</si>
  <si>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</si>
  <si>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</si>
  <si>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</si>
  <si>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</si>
  <si>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</si>
  <si>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</si>
  <si>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</si>
  <si>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</si>
  <si>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</si>
  <si>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</si>
  <si>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</si>
  <si>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</si>
  <si>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</si>
  <si>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</si>
  <si>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</si>
  <si>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</si>
  <si>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</si>
  <si>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</si>
  <si>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</si>
  <si>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</si>
  <si>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</si>
  <si>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</si>
  <si>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</si>
  <si>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</si>
  <si>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</si>
  <si>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</si>
  <si>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</si>
  <si>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</si>
  <si>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</si>
  <si>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</si>
  <si>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</si>
  <si>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</si>
  <si>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</si>
  <si>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</si>
  <si>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</si>
  <si>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</si>
  <si>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</si>
  <si>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</si>
  <si>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</si>
  <si>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</si>
  <si>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</si>
  <si>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</si>
  <si>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</si>
  <si>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</si>
  <si>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</si>
  <si>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</si>
  <si>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</si>
  <si>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</si>
  <si>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</si>
  <si>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</si>
  <si>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</si>
  <si>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</si>
  <si>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</si>
  <si>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</si>
  <si>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</si>
  <si>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</si>
  <si>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</si>
  <si>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</si>
  <si>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</si>
  <si>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</si>
  <si>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</si>
  <si>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</si>
  <si>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</si>
  <si>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</si>
  <si>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</si>
  <si>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</si>
  <si>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</si>
  <si>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</si>
  <si>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</si>
  <si>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</si>
  <si>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</si>
  <si>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</si>
  <si>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</si>
  <si>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</si>
  <si>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</si>
  <si>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</si>
  <si>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</si>
  <si>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</si>
  <si>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</si>
  <si>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</si>
  <si>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</si>
  <si>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</si>
  <si>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</si>
  <si>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</si>
  <si>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</si>
  <si>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</si>
  <si>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</si>
  <si>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</si>
  <si>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</si>
  <si>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</si>
  <si>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</si>
  <si>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</si>
  <si>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</si>
  <si>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</si>
  <si>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</si>
  <si>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</si>
  <si>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</si>
  <si>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</si>
  <si>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</si>
  <si>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</si>
  <si>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</si>
  <si>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</si>
  <si>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</si>
  <si>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</si>
  <si>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</si>
  <si>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</si>
  <si>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</si>
  <si>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</si>
  <si>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</si>
  <si>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</si>
  <si>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</si>
  <si>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</si>
  <si>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</si>
  <si>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</si>
  <si>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</si>
  <si>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</si>
  <si>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</si>
  <si>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</si>
  <si>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</si>
  <si>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</si>
  <si>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</si>
  <si>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</si>
  <si>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</si>
  <si>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</si>
  <si>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</si>
  <si>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</si>
  <si>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</si>
  <si>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</si>
  <si>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</si>
  <si>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</si>
  <si>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</si>
  <si>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</si>
  <si>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</si>
  <si>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</si>
  <si>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</si>
  <si>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</si>
  <si>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</si>
  <si>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</si>
  <si>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</si>
  <si>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</si>
  <si>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</si>
  <si>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</si>
  <si>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</si>
  <si>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</si>
  <si>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</si>
  <si>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</si>
  <si>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</si>
  <si>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</si>
  <si>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</si>
  <si>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</si>
  <si>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</si>
  <si>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</si>
  <si>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</si>
  <si>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</si>
  <si>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</si>
  <si>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</si>
  <si>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</si>
  <si>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</si>
  <si>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</si>
  <si>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</si>
  <si>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</si>
  <si>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</si>
  <si>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</si>
  <si>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</si>
  <si>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</si>
  <si>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</si>
  <si>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</si>
  <si>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</si>
  <si>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</si>
  <si>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</si>
  <si>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</si>
  <si>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</si>
  <si>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</si>
  <si>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</si>
  <si>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</si>
  <si>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</si>
  <si>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</si>
  <si>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</si>
  <si>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</si>
  <si>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</si>
  <si>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</si>
  <si>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</si>
  <si>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</si>
  <si>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</si>
  <si>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</si>
  <si>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</si>
  <si>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</si>
  <si>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</si>
  <si>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</si>
  <si>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</si>
  <si>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</si>
  <si>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</si>
  <si>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</si>
  <si>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</si>
  <si>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</si>
  <si>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</si>
  <si>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</si>
  <si>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</si>
  <si>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</si>
  <si>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</si>
  <si>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</si>
  <si>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</si>
  <si>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</si>
  <si>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</si>
  <si>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</si>
  <si>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</si>
  <si>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</si>
  <si>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</si>
  <si>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</si>
  <si>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</si>
  <si>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</si>
  <si>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</si>
  <si>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</si>
  <si>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</si>
  <si>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</si>
  <si>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</si>
  <si>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</si>
  <si>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</si>
  <si>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</si>
  <si>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</si>
  <si>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</si>
  <si>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</si>
  <si>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</si>
  <si>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</si>
  <si>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</si>
  <si>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</si>
  <si>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</si>
  <si>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</si>
  <si>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</si>
  <si>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</si>
  <si>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</si>
  <si>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</si>
  <si>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</si>
  <si>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</si>
  <si>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</si>
  <si>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</si>
  <si>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</si>
  <si>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</si>
  <si>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</si>
  <si>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</si>
  <si>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</si>
  <si>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</si>
  <si>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</si>
  <si>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</si>
  <si>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</si>
  <si>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</si>
  <si>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</si>
  <si>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</si>
  <si>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</si>
  <si>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</si>
  <si>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</si>
  <si>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</si>
  <si>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</si>
  <si>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</si>
  <si>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</si>
  <si>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</si>
  <si>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</si>
  <si>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</si>
  <si>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</si>
  <si>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</si>
  <si>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</si>
  <si>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</si>
  <si>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</si>
  <si>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</si>
  <si>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</si>
  <si>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</si>
  <si>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</si>
  <si>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</si>
  <si>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</si>
  <si>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</si>
  <si>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</si>
  <si>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</si>
  <si>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</si>
  <si>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</si>
  <si>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</si>
  <si>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</si>
  <si>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</si>
  <si>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</si>
  <si>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</si>
  <si>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</si>
  <si>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</si>
  <si>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</si>
  <si>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</si>
  <si>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</si>
  <si>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</si>
  <si>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</si>
  <si>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</si>
  <si>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</si>
  <si>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</si>
  <si>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</si>
  <si>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</si>
  <si>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</si>
  <si>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</si>
  <si>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</si>
  <si>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</si>
  <si>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</si>
  <si>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</si>
  <si>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</si>
  <si>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</si>
  <si>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</si>
  <si>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</si>
  <si>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</si>
  <si>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</si>
  <si>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</si>
  <si>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</si>
  <si>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</si>
  <si>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</si>
  <si>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</si>
  <si>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</si>
  <si>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</si>
  <si>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</si>
  <si>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</si>
  <si>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</si>
  <si>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</si>
  <si>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</si>
  <si>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</si>
  <si>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</si>
  <si>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</si>
  <si>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</si>
  <si>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</si>
  <si>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</si>
  <si>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</si>
  <si>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</si>
  <si>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</si>
  <si>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</si>
  <si>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</si>
  <si>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</si>
  <si>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</si>
  <si>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</si>
  <si>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</si>
  <si>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</si>
  <si>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</si>
  <si>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</si>
  <si>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</si>
  <si>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</si>
  <si>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</si>
  <si>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</si>
  <si>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</si>
  <si>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</si>
  <si>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</si>
  <si>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</si>
  <si>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</si>
  <si>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</si>
  <si>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</si>
  <si>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</si>
  <si>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</si>
  <si>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</si>
  <si>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</si>
  <si>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</si>
  <si>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</si>
  <si>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</si>
  <si>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</si>
  <si>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</si>
  <si>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</si>
  <si>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</si>
  <si>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</si>
  <si>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</si>
  <si>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</si>
  <si>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</si>
  <si>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</si>
  <si>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</si>
  <si>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</si>
  <si>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</si>
  <si>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</si>
  <si>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</si>
  <si>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</si>
  <si>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</si>
  <si>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</si>
  <si>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</si>
  <si>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</si>
  <si>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</si>
  <si>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</si>
  <si>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</si>
  <si>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</si>
  <si>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</si>
  <si>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</si>
  <si>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</si>
  <si>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</si>
  <si>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</si>
  <si>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</si>
  <si>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</si>
  <si>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</si>
  <si>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</si>
  <si>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</si>
  <si>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</si>
  <si>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</si>
  <si>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</si>
  <si>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</si>
  <si>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</si>
  <si>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</si>
  <si>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</si>
  <si>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</si>
  <si>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</si>
  <si>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</si>
  <si>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</si>
  <si>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</si>
  <si>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</si>
  <si>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</si>
  <si>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</si>
  <si>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</si>
  <si>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</si>
  <si>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</si>
  <si>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</si>
  <si>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</si>
  <si>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</si>
  <si>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</si>
  <si>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</si>
  <si>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</si>
  <si>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</si>
  <si>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</si>
  <si>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</si>
  <si>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</si>
  <si>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</si>
  <si>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</si>
  <si>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</si>
  <si>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</si>
  <si>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</si>
  <si>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</si>
  <si>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</si>
  <si>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</si>
  <si>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</si>
  <si>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</si>
  <si>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</si>
  <si>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</si>
  <si>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</si>
  <si>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</si>
  <si>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</si>
  <si>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</si>
  <si>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</si>
  <si>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</si>
  <si>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</si>
  <si>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</si>
  <si>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</si>
  <si>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</si>
  <si>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</si>
  <si>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</si>
  <si>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</si>
  <si>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</si>
  <si>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</si>
  <si>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</si>
  <si>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</si>
  <si>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</si>
  <si>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</si>
  <si>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</si>
  <si>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</si>
  <si>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</si>
  <si>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</si>
  <si>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</si>
  <si>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</si>
  <si>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</si>
  <si>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</si>
  <si>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</si>
  <si>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</si>
  <si>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</si>
  <si>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</si>
  <si>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</si>
  <si>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</si>
  <si>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</si>
  <si>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</si>
  <si>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</si>
  <si>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</si>
  <si>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</si>
  <si>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</si>
  <si>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</si>
  <si>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</si>
  <si>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</si>
  <si>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</si>
  <si>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</si>
  <si>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</si>
  <si>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</si>
  <si>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</si>
  <si>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</si>
  <si>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</si>
  <si>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</si>
  <si>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</si>
  <si>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</si>
  <si>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</si>
  <si>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</si>
  <si>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</si>
  <si>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</si>
  <si>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</si>
  <si>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</si>
  <si>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</si>
  <si>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</si>
  <si>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</si>
  <si>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</si>
  <si>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</si>
  <si>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</si>
  <si>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</si>
  <si>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</si>
  <si>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</si>
  <si>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</si>
  <si>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</si>
  <si>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</si>
  <si>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</si>
  <si>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</si>
  <si>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</si>
  <si>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</si>
  <si>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</si>
  <si>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</si>
  <si>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</si>
  <si>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</si>
  <si>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</si>
  <si>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</si>
  <si>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</si>
  <si>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</si>
  <si>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</si>
  <si>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</si>
  <si>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</si>
  <si>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</si>
  <si>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</si>
  <si>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</si>
  <si>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</si>
  <si>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</si>
  <si>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</si>
  <si>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</si>
  <si>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</si>
  <si>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</si>
  <si>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</si>
  <si>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</si>
  <si>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</si>
  <si>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</si>
  <si>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</si>
  <si>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</si>
  <si>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</si>
  <si>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</si>
  <si>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</si>
  <si>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</si>
  <si>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</si>
  <si>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</si>
  <si>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</si>
  <si>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</si>
  <si>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</si>
  <si>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</si>
  <si>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</si>
  <si>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</si>
  <si>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</si>
  <si>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</si>
  <si>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</si>
  <si>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</si>
  <si>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</si>
  <si>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</si>
  <si>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</si>
  <si>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</si>
  <si>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</si>
  <si>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</si>
  <si>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</si>
  <si>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</si>
  <si>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</si>
  <si>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</si>
  <si>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</si>
  <si>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</si>
  <si>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</si>
  <si>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</si>
  <si>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</si>
  <si>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</si>
  <si>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</si>
  <si>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</si>
  <si>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</si>
  <si>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</si>
  <si>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</si>
  <si>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</si>
  <si>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</si>
  <si>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</si>
  <si>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</si>
  <si>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</si>
  <si>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</si>
  <si>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</si>
  <si>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</si>
  <si>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</si>
  <si>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</si>
  <si>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</si>
  <si>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</si>
  <si>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</si>
  <si>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</si>
  <si>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</si>
  <si>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</si>
  <si>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</si>
  <si>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</si>
  <si>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</si>
  <si>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</si>
  <si>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</si>
  <si>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</si>
  <si>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</si>
  <si>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</si>
  <si>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</si>
  <si>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</si>
  <si>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</si>
  <si>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</si>
  <si>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</si>
  <si>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</si>
  <si>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</si>
  <si>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</si>
  <si>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</si>
  <si>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</si>
  <si>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</si>
  <si>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</si>
  <si>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</si>
  <si>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</si>
  <si>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</si>
  <si>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</si>
  <si>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</si>
  <si>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</si>
  <si>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</si>
  <si>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</si>
  <si>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</si>
  <si>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</si>
  <si>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</si>
  <si>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</si>
  <si>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</si>
  <si>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</si>
  <si>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</si>
  <si>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</si>
  <si>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</si>
  <si>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</si>
  <si>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</si>
  <si>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</si>
  <si>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</si>
  <si>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</si>
  <si>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</si>
  <si>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</si>
  <si>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</si>
  <si>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</si>
  <si>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</si>
  <si>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</si>
  <si>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</si>
  <si>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</si>
  <si>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</si>
  <si>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</si>
  <si>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</si>
  <si>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</si>
  <si>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</si>
  <si>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</si>
  <si>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</si>
  <si>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</si>
  <si>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</si>
  <si>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</si>
  <si>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</si>
  <si>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</si>
  <si>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</si>
  <si>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</si>
  <si>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</si>
  <si>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</si>
  <si>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</si>
  <si>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</si>
  <si>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</si>
  <si>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</si>
  <si>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</si>
  <si>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</si>
  <si>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</si>
  <si>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</si>
  <si>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</si>
  <si>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</si>
  <si>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</si>
  <si>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</si>
  <si>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</si>
  <si>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</si>
  <si>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</si>
  <si>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</si>
  <si>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</si>
  <si>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</si>
  <si>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</si>
  <si>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</si>
  <si>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</si>
  <si>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</si>
  <si>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</si>
  <si>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</si>
  <si>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</si>
  <si>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</si>
  <si>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</si>
  <si>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</si>
  <si>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</si>
  <si>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</si>
  <si>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</si>
  <si>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</si>
  <si>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</si>
  <si>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</si>
  <si>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</si>
  <si>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</si>
  <si>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</si>
  <si>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</si>
  <si>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</si>
  <si>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</si>
  <si>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</si>
  <si>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</si>
  <si>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</si>
  <si>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</si>
  <si>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</si>
  <si>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</si>
  <si>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</si>
  <si>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</si>
  <si>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</si>
  <si>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</si>
  <si>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</si>
  <si>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</si>
  <si>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</si>
  <si>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</si>
  <si>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</si>
  <si>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</si>
  <si>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</si>
  <si>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</si>
  <si>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</si>
  <si>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</si>
  <si>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</si>
  <si>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</si>
  <si>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</si>
  <si>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</si>
  <si>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</si>
  <si>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</si>
  <si>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</si>
  <si>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</si>
  <si>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</si>
  <si>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</si>
  <si>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</si>
  <si>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</si>
  <si>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</si>
  <si>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</si>
  <si>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</si>
  <si>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</si>
  <si>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</si>
  <si>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</si>
  <si>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</si>
  <si>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</si>
  <si>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</si>
  <si>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</si>
  <si>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</si>
  <si>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</si>
  <si>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</si>
  <si>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</si>
  <si>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</si>
  <si>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</si>
  <si>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</si>
  <si>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</si>
  <si>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</si>
  <si>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</si>
  <si>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</si>
  <si>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</si>
  <si>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</si>
  <si>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</si>
  <si>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</si>
  <si>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</si>
  <si>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</si>
  <si>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</si>
  <si>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</si>
  <si>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</si>
  <si>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</si>
  <si>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</si>
  <si>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</si>
  <si>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</si>
  <si>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</si>
  <si>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</si>
  <si>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</si>
  <si>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</si>
  <si>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</si>
  <si>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</si>
  <si>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</si>
  <si>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</si>
  <si>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</si>
  <si>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</si>
  <si>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</si>
  <si>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</si>
  <si>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</si>
  <si>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</si>
  <si>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</si>
  <si>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</si>
  <si>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</si>
  <si>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</si>
  <si>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</si>
  <si>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</si>
  <si>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</si>
  <si>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</si>
  <si>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</si>
  <si>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</si>
  <si>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</si>
  <si>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</si>
  <si>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</si>
  <si>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</si>
  <si>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</si>
  <si>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</si>
  <si>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</si>
  <si>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</si>
  <si>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</si>
  <si>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</si>
  <si>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</si>
  <si>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</si>
  <si>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</si>
  <si>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</si>
  <si>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</si>
  <si>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</si>
  <si>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</si>
  <si>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</si>
  <si>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</si>
  <si>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</si>
  <si>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</si>
  <si>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</si>
  <si>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</si>
  <si>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</si>
  <si>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</si>
  <si>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</si>
  <si>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</si>
  <si>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</si>
  <si>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</si>
  <si>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</si>
  <si>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</si>
  <si>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</si>
  <si>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</si>
  <si>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</si>
  <si>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</si>
  <si>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</si>
  <si>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</si>
  <si>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</si>
  <si>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</si>
  <si>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</si>
  <si>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</si>
  <si>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</si>
  <si>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</si>
  <si>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</si>
  <si>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</si>
  <si>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</si>
  <si>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</si>
  <si>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</si>
  <si>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</si>
  <si>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</si>
  <si>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</si>
  <si>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</si>
  <si>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</si>
  <si>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</si>
  <si>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</si>
  <si>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</si>
  <si>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</si>
  <si>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</si>
  <si>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</si>
  <si>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</si>
  <si>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</si>
  <si>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</si>
  <si>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</si>
  <si>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</si>
  <si>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</si>
  <si>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</si>
  <si>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</si>
  <si>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</si>
  <si>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</si>
  <si>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</si>
  <si>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</si>
  <si>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</si>
  <si>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</si>
  <si>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</si>
  <si>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</si>
  <si>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</si>
  <si>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</si>
  <si>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</si>
  <si>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</si>
  <si>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</si>
  <si>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</si>
  <si>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</si>
  <si>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</si>
  <si>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</si>
  <si>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</si>
  <si>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</si>
  <si>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</si>
  <si>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</si>
  <si>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</si>
  <si>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</si>
  <si>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</si>
  <si>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</si>
  <si>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</si>
  <si>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</si>
  <si>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</si>
  <si>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</si>
  <si>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</si>
  <si>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</si>
  <si>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</si>
  <si>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</si>
  <si>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</si>
  <si>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</si>
  <si>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</si>
  <si>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</si>
  <si>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</si>
  <si>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</si>
  <si>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</si>
  <si>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</si>
  <si>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</si>
  <si>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</si>
  <si>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</si>
  <si>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</si>
  <si>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</si>
  <si>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</si>
  <si>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</si>
  <si>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</si>
  <si>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</si>
  <si>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</si>
  <si>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</si>
  <si>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</si>
  <si>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</si>
  <si>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</si>
  <si>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</si>
  <si>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</si>
  <si>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</si>
  <si>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</si>
  <si>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</si>
  <si>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</si>
  <si>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</si>
  <si>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</si>
  <si>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</si>
  <si>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</si>
  <si>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</si>
  <si>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</si>
  <si>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</si>
  <si>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</si>
  <si>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</si>
  <si>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</si>
  <si>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</si>
  <si>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</si>
  <si>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</si>
  <si>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</si>
  <si>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</si>
  <si>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</si>
  <si>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</si>
  <si>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</si>
  <si>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</si>
  <si>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</si>
  <si>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</si>
  <si>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</si>
  <si>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</si>
  <si>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</si>
  <si>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</si>
  <si>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</si>
  <si>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</si>
  <si>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</si>
  <si>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</si>
  <si>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</si>
  <si>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</si>
  <si>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</si>
  <si>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</si>
  <si>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</si>
  <si>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</si>
  <si>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</si>
  <si>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</si>
  <si>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</si>
  <si>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</si>
  <si>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</si>
  <si>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</si>
  <si>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</si>
  <si>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</si>
  <si>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</si>
  <si>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</si>
  <si>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</si>
  <si>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</si>
  <si>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</si>
  <si>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</si>
  <si>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</si>
  <si>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</si>
  <si>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</si>
  <si>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</si>
  <si>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</si>
  <si>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</si>
  <si>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</si>
  <si>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</si>
  <si>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</si>
  <si>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</si>
  <si>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</si>
  <si>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</si>
  <si>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</si>
  <si>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</si>
  <si>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</si>
  <si>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</si>
  <si>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</si>
  <si>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</si>
  <si>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</si>
  <si>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</si>
  <si>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</si>
  <si>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</si>
  <si>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</si>
  <si>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</si>
  <si>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</si>
  <si>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</si>
  <si>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</si>
  <si>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</si>
  <si>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</si>
  <si>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</si>
  <si>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</si>
  <si>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</si>
  <si>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</si>
  <si>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</si>
  <si>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</si>
  <si>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</si>
  <si>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</si>
  <si>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</si>
  <si>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</si>
  <si>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</si>
  <si>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</si>
  <si>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</si>
  <si>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</si>
  <si>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</si>
  <si>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</si>
  <si>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</si>
  <si>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</si>
  <si>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</si>
  <si>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</si>
  <si>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</si>
  <si>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</si>
  <si>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</si>
  <si>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</si>
  <si>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</si>
  <si>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</si>
  <si>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</si>
  <si>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</si>
  <si>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</si>
  <si>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</si>
  <si>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</si>
  <si>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</si>
  <si>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</si>
  <si>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</si>
  <si>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</si>
  <si>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</si>
  <si>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</si>
  <si>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</si>
  <si>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</si>
  <si>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</si>
  <si>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</si>
  <si>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</si>
  <si>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</si>
  <si>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</si>
  <si>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</si>
  <si>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</si>
  <si>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</si>
  <si>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</si>
  <si>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</si>
  <si>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</si>
  <si>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</si>
  <si>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</si>
  <si>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</si>
  <si>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</si>
  <si>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</si>
  <si>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</si>
  <si>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</si>
  <si>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</si>
  <si>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</si>
  <si>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</si>
  <si>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</si>
  <si>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</si>
  <si>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</si>
  <si>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</si>
  <si>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</si>
  <si>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</si>
  <si>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</si>
  <si>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</si>
  <si>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</si>
  <si>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</si>
  <si>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</si>
  <si>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</si>
  <si>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</si>
  <si>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</si>
  <si>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</si>
  <si>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</si>
  <si>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</si>
  <si>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</si>
  <si>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</si>
  <si>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</si>
  <si>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</si>
  <si>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</si>
  <si>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</si>
  <si>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</si>
  <si>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</si>
  <si>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</si>
  <si>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</si>
  <si>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</si>
  <si>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</si>
  <si>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</si>
  <si>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</si>
  <si>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</si>
  <si>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</si>
  <si>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</si>
  <si>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</si>
  <si>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</si>
  <si>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</si>
  <si>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</si>
  <si>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</si>
  <si>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</si>
  <si>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</si>
  <si>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</si>
  <si>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</si>
  <si>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</si>
  <si>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</si>
  <si>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</si>
  <si>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</si>
  <si>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</si>
  <si>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</si>
  <si>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</si>
  <si>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</si>
  <si>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</si>
  <si>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</si>
  <si>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</si>
  <si>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</si>
  <si>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</si>
  <si>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</si>
  <si>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</si>
  <si>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</si>
  <si>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</si>
  <si>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</si>
  <si>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</si>
  <si>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</si>
  <si>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</si>
  <si>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</si>
  <si>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</si>
  <si>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</si>
  <si>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</si>
  <si>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</si>
  <si>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</si>
  <si>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</si>
  <si>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</si>
  <si>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</si>
  <si>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</si>
  <si>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</si>
  <si>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</si>
  <si>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</si>
  <si>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</si>
  <si>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</si>
  <si>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</si>
  <si>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</si>
  <si>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</si>
  <si>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</si>
  <si>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</si>
  <si>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</si>
  <si>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</si>
  <si>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</si>
  <si>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</si>
  <si>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</si>
  <si>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</si>
  <si>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</si>
  <si>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</si>
  <si>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</si>
  <si>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</si>
  <si>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</si>
  <si>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</si>
  <si>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</si>
  <si>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</si>
  <si>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</si>
  <si>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</si>
  <si>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</si>
  <si>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</si>
  <si>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</si>
  <si>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</si>
  <si>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</si>
  <si>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</si>
  <si>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</si>
  <si>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</si>
  <si>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</si>
  <si>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</si>
  <si>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</si>
  <si>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</si>
  <si>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</si>
  <si>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</si>
  <si>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</si>
  <si>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</si>
  <si>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</si>
  <si>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</si>
  <si>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</si>
  <si>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</si>
  <si>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</si>
  <si>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</si>
  <si>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</si>
  <si>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</si>
  <si>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</si>
  <si>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</si>
  <si>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</si>
  <si>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</si>
  <si>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</si>
  <si>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</si>
  <si>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</si>
  <si>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</si>
  <si>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</si>
  <si>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</si>
  <si>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</si>
  <si>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</si>
  <si>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</si>
  <si>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</si>
  <si>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</si>
  <si>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</si>
  <si>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</si>
  <si>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</si>
  <si>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</si>
  <si>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</si>
  <si>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</si>
  <si>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</si>
  <si>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</si>
  <si>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</si>
  <si>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</si>
  <si>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</si>
  <si>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</si>
  <si>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</si>
  <si>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</si>
  <si>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</si>
  <si>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</si>
  <si>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</si>
  <si>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</si>
  <si>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</si>
  <si>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</si>
  <si>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</si>
  <si>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</si>
  <si>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</si>
  <si>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</si>
  <si>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</si>
  <si>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</si>
  <si>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</si>
  <si>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</si>
  <si>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</si>
  <si>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</si>
  <si>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</si>
  <si>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</si>
  <si>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</si>
  <si>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</si>
  <si>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</si>
  <si>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</si>
  <si>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</si>
  <si>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</si>
  <si>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</si>
  <si>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</si>
  <si>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</si>
  <si>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</si>
  <si>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</si>
  <si>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</si>
  <si>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</si>
  <si>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</si>
  <si>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</si>
  <si>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</si>
  <si>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</si>
  <si>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</si>
  <si>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</si>
  <si>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</si>
  <si>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</si>
  <si>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</si>
  <si>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</si>
  <si>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</si>
  <si>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</si>
  <si>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</si>
  <si>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</si>
  <si>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</si>
  <si>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</si>
  <si>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</si>
  <si>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</si>
  <si>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</si>
  <si>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</si>
  <si>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</si>
  <si>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</si>
  <si>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</si>
  <si>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</si>
  <si>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</si>
  <si>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</si>
  <si>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</si>
  <si>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</si>
  <si>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</si>
  <si>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</si>
  <si>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</si>
  <si>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</si>
  <si>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</si>
  <si>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</si>
  <si>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</si>
  <si>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</si>
  <si>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</si>
  <si>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</si>
  <si>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</si>
  <si>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</si>
  <si>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</si>
  <si>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</si>
  <si>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</si>
  <si>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</si>
  <si>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</si>
  <si>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</si>
  <si>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</si>
  <si>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</si>
  <si>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</si>
  <si>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</si>
  <si>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</si>
  <si>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</si>
  <si>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</si>
  <si>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</si>
  <si>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</si>
  <si>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</si>
  <si>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</si>
  <si>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</si>
  <si>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</si>
  <si>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</si>
  <si>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</si>
  <si>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</si>
  <si>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</si>
  <si>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</si>
  <si>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</si>
  <si>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</si>
  <si>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</si>
  <si>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</si>
  <si>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</si>
  <si>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</si>
  <si>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</si>
  <si>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</si>
  <si>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</si>
  <si>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</si>
  <si>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</si>
  <si>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</si>
  <si>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</si>
  <si>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</si>
  <si>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</si>
  <si>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</si>
  <si>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</si>
  <si>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</si>
  <si>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</si>
  <si>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</si>
  <si>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</si>
  <si>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</si>
  <si>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</si>
  <si>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</si>
  <si>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</si>
  <si>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</si>
  <si>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</si>
  <si>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</si>
  <si>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</si>
  <si>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</si>
  <si>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</si>
  <si>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</si>
  <si>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</si>
  <si>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</si>
  <si>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</si>
  <si>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</si>
  <si>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</si>
  <si>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</si>
  <si>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</si>
  <si>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</si>
  <si>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</si>
  <si>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</si>
  <si>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</si>
  <si>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</si>
  <si>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</si>
  <si>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</si>
  <si>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</si>
  <si>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</si>
  <si>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</si>
  <si>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</si>
  <si>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</si>
  <si>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</si>
  <si>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</si>
  <si>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</si>
  <si>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</si>
  <si>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</si>
  <si>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</si>
  <si>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</si>
  <si>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</si>
  <si>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</si>
  <si>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</si>
  <si>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</si>
  <si>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</si>
  <si>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</si>
  <si>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</si>
  <si>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</si>
  <si>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</si>
  <si>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</si>
  <si>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</si>
  <si>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</si>
  <si>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</si>
  <si>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</si>
  <si>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</si>
  <si>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</si>
  <si>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</si>
  <si>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</si>
  <si>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</si>
  <si>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</si>
  <si>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</si>
  <si>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</si>
  <si>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</si>
  <si>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</si>
  <si>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</si>
  <si>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</si>
  <si>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</si>
  <si>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</si>
  <si>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</si>
  <si>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</si>
  <si>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</si>
  <si>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</si>
  <si>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</si>
  <si>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</si>
  <si>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</si>
  <si>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</si>
  <si>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</si>
  <si>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</si>
  <si>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</si>
  <si>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</si>
  <si>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</si>
  <si>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</si>
  <si>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</si>
  <si>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</si>
  <si>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</si>
  <si>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</si>
  <si>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</si>
  <si>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</si>
  <si>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</si>
  <si>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</si>
  <si>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</si>
  <si>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</si>
  <si>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</si>
  <si>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</si>
  <si>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</si>
  <si>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</si>
  <si>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</si>
  <si>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</si>
  <si>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</si>
  <si>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</si>
  <si>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</si>
  <si>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</si>
  <si>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</si>
  <si>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</si>
  <si>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</si>
  <si>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</si>
  <si>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</si>
  <si>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</si>
  <si>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</si>
  <si>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</si>
  <si>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</si>
  <si>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</si>
  <si>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</si>
  <si>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</si>
  <si>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</si>
  <si>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</si>
  <si>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</si>
  <si>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</si>
  <si>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</si>
  <si>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</si>
  <si>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</si>
  <si>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</si>
  <si>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</si>
  <si>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</si>
  <si>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</si>
  <si>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</si>
  <si>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</si>
  <si>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</si>
  <si>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</si>
  <si>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</si>
  <si>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</si>
  <si>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</si>
  <si>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</si>
  <si>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</si>
  <si>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</si>
  <si>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</si>
  <si>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</si>
  <si>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</si>
  <si>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</si>
  <si>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</si>
  <si>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</si>
  <si>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</si>
  <si>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</si>
  <si>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</si>
  <si>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</si>
  <si>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</si>
  <si>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</si>
  <si>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</si>
  <si>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</si>
  <si>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</si>
  <si>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</si>
  <si>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</si>
  <si>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</si>
  <si>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</si>
  <si>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</si>
  <si>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</si>
  <si>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</si>
  <si>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</si>
  <si>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</si>
  <si>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</si>
  <si>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</si>
  <si>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</si>
  <si>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</si>
  <si>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</si>
  <si>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</si>
  <si>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</si>
  <si>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</si>
  <si>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</si>
  <si>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</si>
  <si>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</si>
  <si>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</si>
  <si>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</si>
  <si>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</si>
  <si>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</si>
  <si>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</si>
  <si>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</si>
  <si>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</si>
  <si>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</si>
  <si>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</si>
  <si>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</si>
  <si>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</si>
  <si>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</si>
  <si>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</si>
  <si>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</si>
  <si>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</si>
  <si>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</si>
  <si>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</si>
  <si>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</si>
  <si>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</si>
  <si>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</si>
  <si>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</si>
  <si>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</si>
  <si>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</si>
  <si>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</si>
  <si>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</si>
  <si>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</si>
  <si>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</si>
  <si>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</si>
  <si>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</si>
  <si>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</si>
  <si>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</si>
  <si>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</si>
  <si>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</si>
  <si>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</si>
  <si>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</si>
  <si>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</si>
  <si>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</si>
  <si>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</si>
  <si>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</si>
  <si>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</si>
  <si>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</si>
  <si>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</si>
  <si>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</si>
  <si>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</si>
  <si>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</si>
  <si>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</si>
  <si>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</si>
  <si>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</si>
  <si>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</si>
  <si>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</si>
  <si>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</si>
  <si>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</si>
  <si>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</si>
  <si>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</si>
  <si>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</si>
  <si>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</si>
  <si>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</si>
  <si>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</si>
  <si>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</si>
  <si>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</si>
  <si>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</si>
  <si>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</si>
  <si>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</si>
  <si>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</si>
  <si>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</si>
  <si>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</si>
  <si>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</si>
  <si>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</si>
  <si>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</si>
  <si>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</si>
  <si>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</si>
  <si>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</si>
  <si>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</si>
  <si>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</si>
  <si>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</si>
  <si>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</si>
  <si>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</si>
  <si>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</si>
  <si>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</si>
  <si>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</si>
  <si>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</si>
  <si>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</si>
  <si>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</si>
  <si>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</si>
  <si>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</si>
  <si>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</si>
  <si>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</si>
  <si>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</si>
  <si>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</si>
  <si>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</si>
  <si>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</si>
  <si>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</si>
  <si>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</si>
  <si>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</si>
  <si>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</si>
  <si>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</si>
  <si>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</si>
  <si>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</si>
  <si>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</si>
  <si>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</si>
  <si>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</si>
  <si>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</si>
  <si>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</si>
  <si>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</si>
  <si>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</si>
  <si>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</si>
  <si>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</si>
  <si>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</si>
  <si>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</si>
  <si>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</si>
  <si>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</si>
  <si>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</si>
  <si>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</si>
  <si>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</si>
  <si>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</si>
  <si>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</si>
  <si>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</si>
  <si>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</si>
  <si>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</si>
  <si>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</si>
  <si>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</si>
  <si>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</si>
  <si>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</si>
  <si>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</si>
  <si>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</si>
  <si>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</si>
  <si>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</si>
  <si>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</si>
  <si>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</si>
  <si>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</si>
  <si>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</si>
  <si>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</si>
  <si>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</si>
  <si>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</si>
  <si>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</si>
  <si>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</si>
  <si>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</si>
  <si>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</si>
  <si>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</si>
  <si>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</si>
  <si>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</si>
  <si>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</si>
  <si>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</si>
  <si>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</si>
  <si>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</si>
  <si>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</si>
  <si>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</si>
  <si>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</si>
  <si>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</si>
  <si>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</si>
  <si>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</si>
  <si>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</si>
  <si>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</si>
  <si>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</si>
  <si>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</si>
  <si>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</si>
  <si>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</si>
  <si>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</si>
  <si>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</si>
  <si>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</si>
  <si>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</si>
  <si>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</si>
  <si>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</si>
  <si>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</si>
  <si>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</si>
  <si>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</si>
  <si>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</si>
  <si>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</si>
  <si>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</si>
  <si>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</si>
  <si>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</si>
  <si>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</si>
  <si>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</si>
  <si>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</si>
  <si>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</si>
  <si>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</si>
  <si>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</si>
  <si>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</si>
  <si>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</si>
  <si>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</si>
  <si>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</si>
  <si>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</si>
  <si>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</si>
  <si>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</si>
  <si>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</si>
  <si>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</si>
  <si>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</si>
  <si>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</si>
  <si>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</si>
  <si>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</si>
  <si>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</si>
  <si>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</si>
  <si>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</si>
  <si>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</si>
  <si>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</si>
  <si>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</si>
  <si>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</si>
  <si>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</si>
  <si>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</si>
  <si>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</si>
  <si>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</si>
  <si>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</si>
  <si>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</si>
  <si>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</si>
  <si>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</si>
  <si>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</si>
  <si>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</si>
  <si>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</si>
  <si>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</si>
  <si>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</si>
  <si>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</si>
  <si>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</si>
  <si>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</si>
  <si>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</si>
  <si>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</si>
  <si>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</si>
  <si>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</si>
  <si>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</si>
  <si>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</si>
  <si>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</si>
  <si>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</si>
  <si>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</si>
  <si>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</si>
  <si>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</si>
  <si>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</si>
  <si>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</si>
  <si>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</si>
  <si>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</si>
  <si>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</si>
  <si>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</si>
  <si>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</si>
  <si>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</si>
  <si>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</si>
  <si>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</si>
  <si>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</si>
  <si>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</si>
  <si>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</si>
  <si>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</si>
  <si>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</si>
  <si>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</si>
  <si>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</si>
  <si>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</si>
  <si>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</si>
  <si>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</si>
  <si>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</si>
  <si>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</si>
  <si>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</si>
  <si>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</si>
  <si>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</si>
  <si>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</si>
  <si>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</si>
  <si>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</si>
  <si>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</si>
  <si>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</si>
  <si>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</si>
  <si>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</si>
  <si>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</si>
  <si>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</si>
  <si>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</si>
  <si>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</si>
  <si>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</si>
  <si>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</si>
  <si>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</si>
  <si>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</si>
  <si>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</si>
  <si>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</si>
  <si>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</si>
  <si>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</si>
  <si>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</si>
  <si>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</si>
  <si>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</si>
  <si>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</si>
  <si>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</si>
  <si>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</si>
  <si>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</si>
  <si>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</si>
  <si>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</si>
  <si>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</si>
  <si>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</si>
  <si>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</si>
  <si>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</si>
  <si>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</si>
  <si>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</si>
  <si>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</si>
  <si>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</si>
  <si>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</si>
  <si>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</si>
  <si>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</si>
  <si>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</si>
  <si>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</si>
  <si>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</si>
  <si>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</si>
  <si>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</si>
  <si>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</si>
  <si>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</si>
  <si>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</si>
  <si>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</si>
  <si>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</si>
  <si>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</si>
  <si>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</si>
  <si>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</si>
  <si>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</si>
  <si>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</si>
  <si>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</si>
  <si>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</si>
  <si>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</si>
  <si>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</si>
  <si>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</si>
  <si>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</si>
  <si>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</si>
  <si>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</si>
  <si>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</si>
  <si>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</si>
  <si>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</si>
  <si>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</si>
  <si>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</si>
  <si>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</si>
  <si>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</si>
  <si>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</si>
  <si>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</si>
  <si>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</si>
  <si>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</si>
  <si>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</si>
  <si>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</si>
  <si>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</si>
  <si>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</si>
  <si>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</si>
  <si>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</si>
  <si>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</si>
  <si>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</si>
  <si>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</si>
  <si>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</si>
  <si>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</si>
  <si>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</si>
  <si>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</si>
  <si>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</si>
  <si>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</si>
  <si>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</si>
  <si>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</si>
  <si>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</si>
  <si>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</si>
  <si>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</si>
  <si>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</si>
  <si>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</si>
  <si>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</si>
  <si>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</si>
  <si>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</si>
  <si>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</si>
  <si>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</si>
  <si>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</si>
  <si>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</si>
  <si>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</si>
  <si>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</si>
  <si>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</si>
  <si>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</si>
  <si>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</si>
  <si>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</si>
  <si>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</si>
  <si>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</si>
  <si>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</si>
  <si>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</si>
  <si>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</si>
  <si>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</si>
  <si>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</si>
  <si>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</si>
  <si>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</si>
  <si>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</si>
  <si>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</si>
  <si>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</si>
  <si>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</si>
  <si>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</si>
  <si>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</si>
  <si>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</si>
  <si>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</si>
  <si>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</si>
  <si>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</si>
  <si>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</si>
  <si>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</si>
  <si>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</si>
  <si>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</si>
  <si>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</si>
  <si>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</si>
  <si>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</si>
  <si>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</si>
  <si>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</si>
  <si>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</si>
  <si>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</si>
  <si>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</si>
  <si>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</si>
  <si>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</si>
  <si>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</si>
  <si>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</si>
  <si>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</si>
  <si>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</si>
  <si>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</si>
  <si>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</si>
  <si>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</si>
  <si>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</si>
  <si>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</si>
  <si>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</si>
  <si>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</si>
  <si>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</si>
  <si>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</si>
  <si>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</si>
  <si>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</si>
  <si>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</si>
  <si>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</si>
  <si>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</si>
  <si>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</si>
  <si>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</si>
  <si>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</si>
  <si>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</si>
  <si>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</si>
  <si>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</si>
  <si>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</si>
  <si>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</si>
  <si>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</si>
  <si>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</si>
  <si>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</si>
  <si>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</si>
  <si>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</si>
  <si>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</si>
  <si>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</si>
  <si>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</si>
  <si>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</si>
  <si>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</si>
  <si>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</si>
  <si>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</si>
  <si>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</si>
  <si>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</si>
  <si>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</si>
  <si>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</si>
  <si>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</si>
  <si>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</si>
  <si>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</si>
  <si>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</si>
  <si>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</si>
  <si>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</si>
  <si>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</si>
  <si>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</si>
  <si>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</si>
  <si>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</si>
  <si>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</si>
  <si>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</si>
  <si>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</si>
  <si>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</si>
  <si>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</si>
  <si>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</si>
  <si>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</si>
  <si>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</si>
  <si>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</si>
  <si>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</si>
  <si>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</si>
  <si>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</si>
  <si>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</si>
  <si>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</si>
  <si>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</si>
  <si>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</si>
  <si>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</si>
  <si>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</si>
  <si>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</si>
  <si>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</si>
  <si>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</si>
  <si>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</si>
  <si>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</si>
  <si>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</si>
  <si>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</si>
  <si>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</si>
  <si>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</si>
  <si>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</si>
  <si>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</si>
  <si>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</si>
  <si>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</si>
  <si>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</si>
  <si>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</si>
  <si>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</si>
  <si>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</si>
  <si>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</si>
  <si>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</si>
  <si>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</si>
  <si>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</si>
  <si>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</si>
  <si>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</si>
  <si>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</si>
  <si>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</si>
  <si>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</si>
  <si>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</si>
  <si>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</si>
  <si>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</si>
  <si>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</si>
  <si>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</si>
  <si>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</si>
  <si>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</si>
  <si>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</si>
  <si>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</si>
  <si>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</si>
  <si>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</si>
  <si>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</si>
  <si>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</si>
  <si>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</si>
  <si>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</si>
  <si>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</si>
  <si>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</si>
  <si>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</si>
  <si>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</si>
  <si>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</si>
  <si>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</si>
  <si>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</si>
  <si>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</si>
  <si>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</si>
  <si>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</si>
  <si>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</si>
  <si>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</si>
  <si>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</si>
  <si>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</si>
  <si>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</si>
  <si>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</si>
  <si>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</si>
  <si>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</si>
  <si>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</si>
  <si>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</si>
  <si>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</si>
  <si>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</si>
  <si>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</si>
  <si>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</si>
  <si>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</si>
  <si>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</si>
  <si>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</si>
  <si>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</si>
  <si>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</si>
  <si>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</si>
  <si>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</si>
  <si>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</si>
  <si>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</si>
  <si>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</si>
  <si>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</si>
  <si>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</si>
  <si>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</si>
  <si>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</si>
  <si>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</si>
  <si>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</si>
  <si>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</si>
  <si>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</si>
  <si>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</si>
  <si>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</si>
  <si>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</si>
  <si>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</si>
  <si>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</si>
  <si>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</si>
  <si>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</si>
  <si>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</si>
  <si>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</si>
  <si>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</si>
  <si>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</si>
  <si>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</si>
  <si>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</si>
  <si>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</si>
  <si>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</si>
  <si>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</si>
  <si>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</si>
  <si>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</si>
  <si>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</si>
  <si>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</si>
  <si>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</si>
  <si>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</si>
  <si>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</si>
  <si>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</si>
  <si>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</si>
  <si>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</si>
  <si>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</si>
  <si>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</si>
  <si>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</si>
  <si>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</si>
  <si>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</si>
  <si>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</si>
  <si>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</si>
  <si>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</si>
  <si>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</si>
  <si>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</si>
  <si>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</si>
  <si>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</si>
  <si>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</si>
  <si>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</si>
  <si>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</si>
  <si>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</si>
  <si>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</si>
  <si>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</si>
  <si>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</si>
  <si>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</si>
  <si>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</si>
  <si>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</si>
  <si>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</si>
  <si>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</si>
  <si>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</si>
  <si>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</si>
  <si>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</si>
  <si>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</si>
  <si>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</si>
  <si>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</si>
  <si>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</si>
  <si>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</si>
  <si>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</si>
  <si>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</si>
  <si>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</si>
  <si>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</si>
  <si>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</si>
  <si>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</si>
  <si>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</si>
  <si>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</si>
  <si>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</si>
  <si>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</si>
  <si>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</si>
  <si>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</si>
  <si>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</si>
  <si>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</si>
  <si>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</si>
  <si>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</si>
  <si>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</si>
  <si>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</si>
  <si>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</si>
  <si>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</si>
  <si>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</si>
  <si>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</si>
  <si>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</si>
  <si>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</si>
  <si>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</si>
  <si>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</si>
  <si>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</si>
  <si>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</si>
  <si>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</si>
  <si>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</si>
  <si>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</si>
  <si>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</si>
  <si>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</si>
  <si>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</si>
  <si>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</si>
  <si>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</si>
  <si>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</si>
  <si>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</si>
  <si>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</si>
  <si>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</si>
  <si>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</si>
  <si>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</si>
  <si>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</si>
  <si>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</si>
  <si>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</si>
  <si>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</si>
  <si>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</si>
  <si>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</si>
  <si>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</si>
  <si>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</si>
  <si>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</si>
  <si>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</si>
  <si>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</si>
  <si>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</si>
  <si>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</si>
  <si>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</si>
  <si>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</si>
  <si>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</si>
  <si>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</si>
  <si>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</si>
  <si>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</si>
  <si>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</si>
  <si>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</si>
  <si>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</si>
  <si>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</si>
  <si>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</si>
  <si>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</si>
  <si>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</si>
  <si>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</si>
  <si>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</si>
  <si>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</si>
  <si>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</si>
  <si>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</si>
  <si>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</si>
  <si>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</si>
  <si>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</si>
  <si>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</si>
  <si>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</si>
  <si>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</si>
  <si>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</si>
  <si>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</si>
  <si>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</si>
  <si>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</si>
  <si>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</si>
  <si>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</si>
  <si>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</si>
  <si>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</si>
  <si>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</si>
  <si>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</si>
  <si>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</si>
  <si>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</si>
  <si>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</si>
  <si>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</si>
  <si>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</si>
  <si>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</si>
  <si>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</si>
  <si>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</si>
  <si>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</si>
  <si>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</si>
  <si>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</si>
  <si>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</si>
  <si>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</si>
  <si>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</si>
  <si>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</si>
  <si>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</si>
  <si>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</si>
  <si>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</si>
  <si>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</si>
  <si>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</si>
  <si>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</si>
  <si>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</si>
  <si>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</si>
  <si>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</si>
  <si>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</si>
  <si>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</si>
  <si>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</si>
  <si>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</si>
  <si>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</si>
  <si>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</si>
  <si>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</si>
  <si>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</si>
  <si>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</si>
  <si>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</si>
  <si>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</si>
  <si>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</si>
  <si>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</si>
  <si>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</si>
  <si>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</si>
  <si>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</si>
  <si>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</si>
  <si>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</si>
  <si>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</si>
  <si>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</si>
  <si>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</si>
  <si>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</si>
  <si>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</si>
  <si>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</si>
  <si>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</si>
  <si>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</si>
  <si>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</si>
  <si>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</si>
  <si>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</si>
  <si>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</si>
  <si>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</si>
  <si>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</si>
  <si>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</si>
  <si>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</si>
  <si>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</si>
  <si>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</si>
  <si>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</si>
  <si>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</si>
  <si>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</si>
  <si>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</si>
  <si>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</si>
  <si>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</si>
  <si>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</si>
  <si>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</si>
  <si>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</si>
  <si>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</si>
  <si>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</si>
  <si>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</si>
  <si>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</si>
  <si>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</si>
  <si>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</si>
  <si>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</si>
  <si>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</si>
  <si>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</si>
  <si>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</si>
  <si>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</si>
  <si>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</si>
  <si>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</si>
  <si>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</si>
  <si>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</si>
  <si>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</si>
  <si>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</si>
  <si>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</si>
  <si>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</si>
  <si>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</si>
  <si>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</si>
  <si>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</si>
  <si>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</si>
  <si>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</si>
  <si>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</si>
  <si>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</si>
  <si>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</si>
  <si>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</si>
  <si>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</si>
  <si>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</si>
  <si>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</si>
  <si>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</si>
  <si>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</si>
  <si>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</si>
  <si>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</si>
  <si>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</si>
  <si>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</si>
  <si>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</si>
  <si>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</si>
  <si>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</si>
  <si>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</si>
  <si>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</si>
  <si>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</si>
  <si>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</si>
  <si>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</si>
  <si>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</si>
  <si>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</si>
  <si>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</si>
  <si>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</si>
  <si>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</si>
  <si>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</si>
  <si>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</si>
  <si>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</si>
  <si>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</si>
  <si>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</si>
  <si>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</si>
  <si>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</si>
  <si>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</si>
  <si>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</si>
  <si>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</si>
  <si>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</si>
  <si>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</si>
  <si>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</si>
  <si>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</si>
  <si>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</si>
  <si>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</si>
  <si>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</si>
  <si>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</si>
  <si>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</si>
  <si>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</si>
  <si>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</si>
  <si>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</si>
  <si>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</si>
  <si>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</si>
  <si>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</si>
  <si>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</si>
  <si>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</si>
  <si>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</si>
  <si>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</si>
  <si>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</si>
  <si>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</si>
  <si>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</si>
  <si>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</si>
  <si>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</si>
  <si>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</si>
  <si>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</si>
  <si>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</si>
  <si>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</si>
  <si>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</si>
  <si>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</si>
  <si>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</si>
  <si>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</si>
  <si>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</si>
  <si>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</si>
  <si>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</si>
  <si>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</si>
  <si>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</si>
  <si>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</si>
  <si>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</si>
  <si>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</si>
  <si>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</si>
  <si>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</si>
  <si>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</si>
  <si>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</si>
  <si>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</si>
  <si>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</si>
  <si>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</si>
  <si>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</si>
  <si>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</si>
  <si>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</si>
  <si>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</si>
  <si>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</si>
  <si>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</si>
  <si>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</si>
  <si>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</si>
  <si>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</si>
  <si>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</si>
  <si>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</si>
  <si>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</si>
  <si>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</si>
  <si>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</si>
  <si>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</si>
  <si>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</si>
  <si>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</si>
  <si>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</si>
  <si>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</si>
  <si>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</si>
  <si>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</si>
  <si>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</si>
  <si>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</si>
  <si>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</si>
  <si>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</si>
  <si>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</si>
  <si>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</si>
  <si>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</si>
  <si>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</si>
  <si>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</si>
  <si>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</si>
  <si>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</si>
  <si>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</si>
  <si>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</si>
  <si>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</si>
  <si>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</si>
  <si>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</si>
  <si>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</si>
  <si>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</si>
  <si>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</si>
  <si>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</si>
  <si>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</si>
  <si>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</si>
  <si>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</si>
  <si>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</si>
  <si>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</si>
  <si>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</si>
  <si>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</si>
  <si>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</si>
  <si>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</si>
  <si>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</si>
  <si>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</si>
  <si>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</si>
  <si>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</si>
  <si>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</si>
  <si>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</si>
  <si>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</si>
  <si>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</si>
  <si>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</si>
  <si>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</si>
  <si>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</si>
  <si>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</si>
  <si>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</si>
  <si>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</si>
  <si>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</si>
  <si>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</si>
  <si>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</si>
  <si>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</si>
  <si>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</si>
  <si>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</si>
  <si>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</si>
  <si>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</si>
  <si>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</si>
  <si>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</si>
  <si>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</si>
  <si>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</si>
  <si>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</si>
  <si>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</si>
  <si>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</si>
  <si>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</si>
  <si>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</si>
  <si>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</si>
  <si>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</si>
  <si>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</si>
  <si>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</si>
  <si>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</si>
  <si>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</si>
  <si>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</si>
  <si>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</si>
  <si>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</si>
  <si>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</si>
  <si>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</si>
  <si>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</si>
  <si>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</si>
  <si>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</si>
  <si>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</si>
  <si>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</si>
  <si>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</si>
  <si>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</si>
  <si>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</si>
  <si>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</si>
  <si>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</si>
  <si>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</si>
  <si>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</si>
  <si>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</si>
  <si>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</si>
  <si>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</si>
  <si>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</si>
  <si>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</si>
  <si>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</si>
  <si>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</si>
  <si>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</si>
  <si>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</si>
  <si>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</si>
  <si>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</si>
  <si>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</si>
  <si>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</si>
  <si>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</si>
  <si>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</si>
  <si>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</si>
  <si>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</si>
  <si>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</si>
  <si>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</si>
  <si>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</si>
  <si>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</si>
  <si>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</si>
  <si>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</si>
  <si>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</si>
  <si>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</si>
  <si>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</si>
  <si>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</si>
  <si>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</si>
  <si>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</si>
  <si>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</si>
  <si>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</si>
  <si>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</si>
  <si>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</si>
  <si>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</si>
  <si>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</si>
  <si>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</si>
  <si>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</si>
  <si>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</si>
  <si>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</si>
  <si>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</si>
  <si>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</si>
  <si>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</si>
  <si>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</si>
  <si>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</si>
  <si>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</si>
  <si>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</si>
  <si>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</si>
  <si>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</si>
  <si>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</si>
  <si>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</si>
  <si>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</si>
  <si>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</si>
  <si>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</si>
  <si>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</si>
  <si>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</si>
  <si>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</si>
  <si>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</si>
  <si>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</si>
  <si>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</si>
  <si>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</si>
  <si>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</si>
  <si>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</si>
  <si>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</si>
  <si>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</si>
  <si>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</si>
  <si>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</si>
  <si>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</si>
  <si>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</si>
  <si>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</si>
  <si>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</si>
  <si>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</si>
  <si>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</si>
  <si>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</si>
  <si>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</si>
  <si>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</si>
  <si>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</si>
  <si>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</si>
  <si>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</si>
  <si>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</si>
  <si>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</si>
  <si>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</si>
  <si>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</si>
  <si>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</si>
  <si>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</si>
  <si>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</si>
  <si>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</si>
  <si>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</si>
  <si>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</si>
  <si>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</si>
  <si>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</si>
  <si>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</si>
  <si>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</si>
  <si>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</si>
  <si>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</si>
  <si>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</si>
  <si>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</si>
  <si>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</si>
  <si>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</si>
  <si>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</si>
  <si>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</si>
  <si>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</si>
  <si>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</si>
  <si>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</si>
  <si>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</si>
  <si>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</si>
  <si>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</si>
  <si>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</si>
  <si>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</si>
  <si>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</si>
  <si>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</si>
  <si>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</si>
  <si>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</si>
  <si>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</si>
  <si>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</si>
  <si>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</si>
  <si>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</si>
  <si>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</si>
  <si>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</si>
  <si>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</si>
  <si>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</si>
  <si>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</si>
  <si>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</si>
  <si>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</si>
  <si>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</si>
  <si>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</si>
  <si>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</si>
  <si>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</si>
  <si>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</si>
  <si>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</si>
  <si>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</si>
  <si>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</si>
  <si>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</si>
  <si>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</si>
  <si>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</si>
  <si>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</si>
  <si>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</si>
  <si>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</si>
  <si>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</si>
  <si>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</si>
  <si>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</si>
  <si>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</si>
  <si>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</si>
  <si>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</si>
  <si>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</si>
  <si>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</si>
  <si>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</si>
  <si>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</si>
  <si>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</si>
  <si>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</si>
  <si>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</si>
  <si>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</si>
  <si>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</si>
  <si>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</si>
  <si>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</si>
  <si>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</si>
  <si>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</si>
  <si>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</si>
  <si>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</si>
  <si>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</si>
  <si>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</si>
  <si>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</si>
  <si>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</si>
  <si>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</si>
  <si>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</si>
  <si>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</si>
  <si>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</si>
  <si>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</si>
  <si>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</si>
  <si>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</si>
  <si>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</si>
  <si>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</si>
  <si>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</si>
  <si>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</si>
  <si>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</si>
  <si>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</si>
  <si>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</si>
  <si>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</si>
  <si>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</si>
  <si>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</si>
  <si>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</si>
  <si>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</si>
  <si>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</si>
  <si>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</si>
  <si>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</si>
  <si>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</si>
  <si>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</si>
  <si>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</si>
  <si>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</si>
  <si>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</si>
  <si>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</si>
  <si>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</si>
  <si>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</si>
  <si>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</si>
  <si>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</si>
  <si>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</si>
  <si>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</si>
  <si>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</si>
  <si>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</si>
  <si>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</si>
  <si>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</si>
  <si>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</si>
  <si>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</si>
  <si>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</si>
  <si>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</si>
  <si>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</si>
  <si>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</si>
  <si>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</si>
  <si>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</si>
  <si>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</si>
  <si>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</si>
  <si>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</si>
  <si>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</si>
  <si>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</si>
  <si>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</si>
  <si>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</si>
  <si>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</si>
  <si>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</si>
  <si>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</si>
  <si>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</si>
  <si>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</si>
  <si>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</si>
  <si>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</si>
  <si>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</si>
  <si>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</si>
  <si>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</si>
  <si>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</si>
  <si>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</si>
  <si>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</si>
  <si>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</si>
  <si>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</si>
  <si>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</si>
  <si>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</si>
  <si>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</si>
  <si>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</si>
  <si>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</si>
  <si>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</si>
  <si>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</si>
  <si>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</si>
  <si>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</si>
  <si>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</si>
  <si>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</si>
  <si>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</si>
  <si>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</si>
  <si>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</si>
  <si>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</si>
  <si>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</si>
  <si>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</si>
  <si>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</si>
  <si>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</si>
  <si>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</si>
  <si>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</si>
  <si>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</si>
  <si>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</si>
  <si>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</si>
  <si>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</si>
  <si>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</si>
  <si>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</si>
  <si>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</si>
  <si>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</si>
  <si>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</si>
  <si>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</si>
  <si>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</si>
  <si>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</si>
  <si>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</si>
  <si>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</si>
  <si>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</si>
  <si>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</si>
  <si>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</si>
  <si>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</si>
  <si>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</si>
  <si>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</si>
  <si>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</si>
  <si>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</si>
  <si>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</si>
  <si>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</si>
  <si>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</si>
  <si>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</si>
  <si>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</si>
  <si>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</si>
  <si>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</si>
  <si>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</si>
  <si>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</si>
  <si>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</si>
  <si>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</si>
  <si>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</si>
  <si>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</si>
  <si>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</si>
  <si>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</si>
  <si>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</si>
  <si>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</si>
  <si>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</si>
  <si>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</si>
  <si>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</si>
  <si>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</si>
  <si>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</si>
  <si>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</si>
  <si>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</si>
  <si>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</si>
  <si>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</si>
  <si>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</si>
  <si>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</si>
  <si>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</si>
  <si>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</si>
  <si>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</si>
  <si>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</si>
  <si>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</si>
  <si>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</si>
  <si>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</si>
  <si>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</si>
  <si>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</si>
  <si>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</si>
  <si>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</si>
  <si>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</si>
  <si>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</si>
  <si>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</si>
  <si>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</si>
  <si>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</si>
  <si>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</si>
  <si>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</si>
  <si>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</si>
  <si>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</si>
  <si>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</si>
  <si>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</si>
  <si>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</si>
  <si>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</si>
  <si>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</si>
  <si>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</si>
  <si>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</si>
  <si>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</si>
  <si>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</si>
  <si>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</si>
  <si>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</si>
  <si>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</si>
  <si>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</si>
  <si>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</si>
  <si>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</si>
  <si>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</si>
  <si>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</si>
  <si>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</si>
  <si>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</si>
  <si>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</si>
  <si>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</si>
  <si>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</si>
  <si>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</si>
  <si>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</si>
  <si>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</si>
  <si>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</si>
  <si>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</si>
  <si>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</si>
  <si>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</si>
  <si>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</si>
  <si>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</si>
  <si>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</si>
  <si>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</si>
  <si>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</si>
  <si>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</si>
  <si>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</si>
  <si>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</si>
  <si>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</si>
  <si>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</si>
  <si>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</si>
  <si>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</si>
  <si>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</si>
  <si>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</si>
  <si>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</si>
  <si>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</si>
  <si>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</si>
  <si>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</si>
  <si>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</si>
  <si>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</si>
  <si>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</si>
  <si>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</si>
  <si>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</si>
  <si>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</si>
  <si>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</si>
  <si>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</si>
  <si>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</si>
  <si>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</si>
  <si>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</si>
  <si>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</si>
  <si>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</si>
  <si>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</si>
  <si>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</si>
  <si>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</si>
  <si>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</si>
  <si>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</si>
  <si>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</si>
  <si>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</si>
  <si>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</si>
  <si>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</si>
  <si>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</si>
  <si>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</si>
  <si>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</si>
  <si>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</si>
  <si>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</si>
  <si>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</si>
  <si>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</si>
  <si>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</si>
  <si>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</si>
  <si>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</si>
  <si>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</si>
  <si>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</si>
  <si>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</si>
  <si>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</si>
  <si>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</si>
  <si>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</si>
  <si>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</si>
  <si>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</si>
  <si>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</si>
  <si>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</si>
  <si>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</si>
  <si>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</si>
  <si>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</si>
  <si>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</si>
  <si>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</si>
  <si>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</si>
  <si>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</si>
  <si>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</si>
  <si>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</si>
  <si>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</si>
  <si>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</si>
  <si>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</si>
  <si>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</si>
  <si>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</si>
  <si>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</si>
  <si>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</si>
  <si>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</si>
  <si>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</si>
  <si>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</si>
  <si>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</si>
  <si>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</si>
  <si>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</si>
  <si>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</si>
  <si>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</si>
  <si>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</si>
  <si>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</si>
  <si>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</si>
  <si>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</si>
  <si>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</si>
  <si>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</si>
  <si>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</si>
  <si>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</si>
  <si>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</si>
  <si>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</si>
  <si>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</si>
  <si>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</si>
  <si>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</si>
  <si>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</si>
  <si>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</si>
  <si>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</si>
  <si>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</si>
  <si>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</si>
  <si>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</si>
  <si>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</si>
  <si>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</si>
  <si>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</si>
  <si>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</si>
  <si>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</si>
  <si>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</si>
  <si>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</si>
  <si>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</si>
  <si>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</si>
  <si>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</si>
  <si>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</si>
  <si>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</si>
  <si>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</si>
  <si>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</si>
  <si>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</si>
  <si>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</si>
  <si>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</si>
  <si>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</si>
  <si>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</si>
  <si>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</si>
  <si>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</si>
  <si>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</si>
  <si>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</si>
  <si>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</si>
  <si>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</si>
  <si>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</si>
  <si>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</si>
  <si>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</si>
  <si>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</si>
  <si>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</si>
  <si>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</si>
  <si>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</si>
  <si>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</si>
  <si>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</si>
  <si>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</si>
  <si>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</si>
  <si>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</si>
  <si>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</si>
  <si>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</si>
  <si>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</si>
  <si>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</si>
  <si>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</si>
  <si>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</si>
  <si>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</si>
  <si>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</si>
  <si>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</si>
  <si>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</si>
  <si>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</si>
  <si>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</si>
  <si>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</si>
  <si>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</si>
  <si>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</si>
  <si>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</si>
  <si>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</si>
  <si>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</si>
  <si>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</si>
  <si>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</si>
  <si>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</si>
  <si>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</si>
  <si>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</si>
  <si>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</si>
  <si>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</si>
  <si>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</si>
  <si>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</si>
  <si>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</si>
  <si>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</si>
  <si>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</si>
  <si>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</si>
  <si>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</si>
  <si>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</si>
  <si>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</si>
  <si>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</si>
  <si>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</si>
  <si>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</si>
  <si>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</si>
  <si>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</si>
  <si>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</si>
  <si>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</si>
  <si>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</si>
  <si>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</si>
  <si>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</si>
  <si>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</si>
  <si>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</si>
  <si>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</si>
  <si>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</si>
  <si>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</si>
  <si>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</si>
  <si>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</si>
  <si>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</si>
  <si>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</si>
  <si>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</si>
  <si>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</si>
  <si>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</si>
  <si>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</si>
  <si>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</si>
  <si>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</si>
  <si>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</si>
  <si>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</si>
  <si>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</si>
  <si>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</si>
  <si>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</si>
  <si>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</si>
  <si>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</si>
  <si>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</si>
  <si>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</si>
  <si>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</si>
  <si>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</si>
  <si>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</si>
  <si>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</si>
  <si>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</si>
  <si>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</si>
  <si>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</si>
  <si>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</si>
  <si>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</si>
  <si>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</si>
  <si>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</si>
  <si>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</si>
  <si>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</si>
  <si>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</si>
  <si>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</si>
  <si>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</si>
  <si>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</si>
  <si>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</si>
  <si>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</si>
  <si>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</si>
  <si>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</si>
  <si>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</si>
  <si>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</si>
  <si>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</si>
  <si>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</si>
  <si>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</si>
  <si>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</si>
  <si>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</si>
  <si>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</si>
  <si>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</si>
  <si>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</si>
  <si>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</si>
  <si>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</si>
  <si>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</si>
  <si>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</si>
  <si>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</si>
  <si>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</si>
  <si>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</si>
  <si>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</si>
  <si>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</si>
  <si>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</si>
  <si>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</si>
  <si>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</si>
  <si>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</si>
  <si>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</si>
  <si>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</si>
  <si>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</si>
  <si>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</si>
  <si>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</si>
  <si>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</si>
  <si>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</si>
  <si>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</si>
  <si>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</si>
  <si>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</si>
  <si>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</si>
  <si>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</si>
  <si>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</si>
  <si>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</si>
  <si>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</si>
  <si>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</si>
  <si>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</si>
  <si>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</si>
  <si>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</si>
  <si>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</si>
  <si>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</si>
  <si>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</si>
  <si>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</si>
  <si>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</si>
  <si>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</si>
  <si>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</si>
  <si>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</si>
  <si>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</si>
  <si>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</si>
  <si>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</si>
  <si>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</si>
  <si>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</si>
  <si>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</si>
  <si>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</si>
  <si>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</si>
  <si>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</si>
  <si>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</si>
  <si>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</si>
  <si>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</si>
  <si>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</si>
  <si>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</si>
  <si>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</si>
  <si>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</si>
  <si>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</si>
  <si>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</si>
  <si>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</si>
  <si>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</si>
  <si>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</si>
  <si>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</si>
  <si>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</si>
  <si>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</si>
  <si>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</si>
  <si>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</si>
  <si>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</si>
  <si>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</si>
  <si>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</si>
  <si>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</si>
  <si>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</si>
  <si>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</si>
  <si>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</si>
  <si>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</si>
  <si>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</si>
  <si>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</si>
  <si>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</si>
  <si>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</si>
  <si>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</si>
  <si>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</si>
  <si>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</si>
  <si>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</si>
  <si>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</si>
  <si>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</si>
  <si>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</si>
  <si>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</si>
  <si>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</si>
  <si>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</si>
  <si>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</si>
  <si>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</si>
  <si>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</si>
  <si>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</si>
  <si>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</si>
  <si>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</si>
  <si>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</si>
  <si>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</si>
  <si>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</si>
  <si>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</si>
  <si>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</si>
  <si>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</si>
  <si>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</si>
  <si>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</si>
  <si>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</si>
  <si>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</si>
  <si>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</si>
  <si>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</si>
  <si>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</si>
  <si>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</si>
  <si>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</si>
  <si>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</si>
  <si>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</si>
  <si>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</si>
  <si>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</si>
  <si>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</si>
  <si>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</si>
  <si>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</si>
  <si>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</si>
  <si>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</si>
  <si>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</si>
  <si>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</si>
  <si>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</si>
  <si>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</si>
  <si>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</si>
  <si>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</si>
  <si>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</si>
  <si>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</si>
  <si>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</si>
  <si>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</si>
  <si>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</si>
  <si>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</si>
  <si>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</si>
  <si>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</si>
  <si>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</si>
  <si>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</si>
  <si>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</si>
  <si>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</si>
  <si>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</si>
  <si>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</si>
  <si>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</si>
  <si>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</si>
  <si>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</si>
  <si>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</si>
  <si>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</si>
  <si>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</si>
  <si>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</si>
  <si>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</si>
  <si>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</si>
  <si>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</si>
  <si>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</si>
  <si>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</si>
  <si>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</si>
  <si>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</si>
  <si>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</si>
  <si>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</si>
  <si>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</si>
  <si>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</si>
  <si>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</si>
  <si>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</si>
  <si>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</si>
  <si>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</si>
  <si>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</si>
  <si>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</si>
  <si>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</si>
  <si>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</si>
  <si>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</si>
  <si>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</si>
  <si>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</si>
  <si>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</si>
  <si>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</si>
  <si>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</si>
  <si>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</si>
  <si>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</si>
  <si>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</si>
  <si>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</si>
  <si>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</si>
  <si>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</si>
  <si>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</si>
  <si>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</si>
  <si>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</si>
  <si>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</si>
  <si>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</si>
  <si>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</si>
  <si>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</si>
  <si>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</si>
  <si>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</si>
  <si>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</si>
  <si>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</si>
  <si>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</si>
  <si>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</si>
  <si>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</si>
  <si>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</si>
  <si>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</si>
  <si>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</si>
  <si>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</si>
  <si>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</si>
  <si>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</si>
  <si>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</si>
  <si>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</si>
  <si>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</si>
  <si>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</si>
  <si>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</si>
  <si>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</si>
  <si>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</si>
  <si>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</si>
  <si>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</si>
  <si>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</si>
  <si>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</si>
  <si>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</si>
  <si>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</si>
  <si>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</si>
  <si>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</si>
  <si>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</si>
  <si>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</si>
  <si>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</si>
  <si>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</si>
  <si>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</si>
  <si>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</si>
  <si>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</si>
  <si>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</si>
  <si>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</si>
  <si>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</si>
  <si>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</si>
  <si>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</si>
  <si>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</si>
  <si>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</si>
  <si>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</si>
  <si>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</si>
  <si>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</si>
  <si>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</si>
  <si>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</si>
  <si>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</si>
  <si>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</si>
  <si>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</si>
  <si>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</si>
  <si>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</si>
  <si>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</si>
  <si>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</si>
  <si>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</si>
  <si>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</si>
  <si>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</si>
  <si>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</si>
  <si>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</si>
  <si>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</si>
  <si>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</si>
  <si>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</si>
  <si>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</si>
  <si>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</si>
  <si>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</si>
  <si>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</si>
  <si>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</si>
  <si>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</si>
  <si>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</si>
  <si>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</si>
  <si>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</si>
  <si>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</si>
  <si>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</si>
  <si>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</si>
  <si>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</si>
  <si>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</si>
  <si>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</si>
  <si>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</si>
  <si>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</si>
  <si>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</si>
  <si>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</si>
  <si>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</si>
  <si>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</si>
  <si>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</si>
  <si>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</si>
  <si>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</si>
  <si>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</si>
  <si>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</si>
  <si>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</si>
  <si>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</si>
  <si>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</si>
  <si>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</si>
  <si>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</si>
  <si>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</si>
  <si>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</si>
  <si>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</si>
  <si>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</si>
  <si>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</si>
  <si>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</si>
  <si>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</si>
  <si>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</si>
  <si>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</si>
  <si>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</si>
  <si>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</si>
  <si>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</si>
  <si>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</si>
  <si>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</si>
  <si>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</si>
  <si>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</si>
  <si>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</si>
  <si>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</si>
  <si>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</si>
  <si>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</si>
  <si>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</si>
  <si>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</si>
  <si>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</si>
  <si>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</si>
  <si>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</si>
  <si>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</si>
  <si>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</si>
  <si>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</si>
  <si>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</si>
  <si>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</si>
  <si>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</si>
  <si>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</si>
  <si>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</si>
  <si>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</si>
  <si>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</si>
  <si>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</si>
  <si>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</si>
  <si>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</si>
  <si>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</si>
  <si>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</si>
  <si>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</si>
  <si>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</si>
  <si>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</si>
  <si>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</si>
  <si>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</si>
  <si>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</si>
  <si>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</si>
  <si>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</si>
  <si>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</si>
  <si>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</si>
  <si>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</si>
  <si>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</si>
  <si>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</si>
  <si>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</si>
  <si>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</si>
  <si>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</si>
  <si>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</si>
  <si>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</si>
  <si>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</si>
  <si>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</si>
  <si>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</si>
  <si>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</si>
  <si>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</si>
  <si>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</si>
  <si>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</si>
  <si>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</si>
  <si>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</si>
  <si>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</si>
  <si>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</si>
  <si>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</si>
  <si>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</si>
  <si>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</si>
  <si>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</si>
  <si>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</si>
  <si>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</si>
  <si>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</si>
  <si>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</si>
  <si>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</si>
  <si>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</si>
  <si>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</si>
  <si>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</si>
  <si>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</si>
  <si>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</si>
  <si>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</si>
  <si>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</si>
  <si>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</si>
  <si>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</si>
  <si>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</si>
  <si>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</si>
  <si>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</si>
  <si>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</si>
  <si>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</si>
  <si>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</si>
  <si>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</si>
  <si>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</si>
  <si>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</si>
  <si>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</si>
  <si>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</si>
  <si>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</si>
  <si>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</si>
  <si>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</si>
  <si>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</si>
  <si>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</si>
  <si>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</si>
  <si>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</si>
  <si>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</si>
  <si>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</si>
  <si>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</si>
  <si>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</si>
  <si>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</si>
  <si>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</si>
  <si>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</si>
  <si>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</si>
  <si>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</si>
  <si>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</si>
  <si>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</si>
  <si>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</si>
  <si>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</si>
  <si>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</si>
  <si>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</si>
  <si>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</si>
  <si>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</si>
  <si>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</si>
  <si>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</si>
  <si>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</si>
  <si>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</si>
  <si>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</si>
  <si>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</si>
  <si>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</si>
  <si>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</si>
  <si>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</si>
  <si>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</si>
  <si>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</si>
  <si>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</si>
  <si>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</si>
  <si>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</si>
  <si>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</si>
  <si>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</si>
  <si>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</si>
  <si>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</si>
  <si>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</si>
  <si>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</si>
  <si>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</si>
  <si>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</si>
  <si>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</si>
  <si>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</si>
  <si>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</si>
  <si>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</si>
  <si>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</si>
  <si>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</si>
  <si>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</si>
  <si>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</si>
  <si>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</si>
  <si>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</si>
  <si>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</si>
  <si>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</si>
  <si>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</si>
  <si>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</si>
  <si>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</si>
  <si>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</si>
  <si>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</si>
  <si>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</si>
  <si>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</si>
  <si>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</si>
  <si>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</si>
  <si>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</si>
  <si>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</si>
  <si>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</si>
  <si>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</si>
  <si>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</si>
  <si>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</si>
  <si>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</si>
  <si>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</si>
  <si>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</si>
  <si>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</si>
  <si>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</si>
  <si>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</si>
  <si>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</si>
  <si>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</si>
  <si>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</si>
  <si>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</si>
  <si>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</si>
  <si>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</si>
  <si>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</si>
  <si>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</si>
  <si>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</si>
  <si>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</si>
  <si>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</si>
  <si>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</si>
  <si>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</si>
  <si>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</si>
  <si>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</si>
  <si>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</si>
  <si>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</si>
  <si>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</si>
  <si>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</si>
  <si>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</si>
  <si>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</si>
  <si>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</si>
  <si>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</si>
  <si>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</si>
  <si>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</si>
  <si>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</si>
  <si>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</si>
  <si>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</si>
  <si>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</si>
  <si>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</si>
  <si>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</si>
  <si>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</si>
  <si>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</si>
  <si>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</si>
  <si>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</si>
  <si>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</si>
  <si>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</si>
  <si>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</si>
  <si>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</si>
  <si>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</si>
  <si>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</si>
  <si>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</si>
  <si>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</si>
  <si>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</si>
  <si>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</si>
  <si>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</si>
  <si>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</si>
  <si>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</si>
  <si>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</si>
  <si>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</si>
  <si>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</si>
  <si>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</si>
  <si>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</si>
  <si>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</si>
  <si>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</si>
  <si>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</si>
  <si>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</si>
  <si>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</si>
  <si>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</si>
  <si>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</si>
  <si>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</si>
  <si>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</si>
  <si>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</si>
  <si>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</si>
  <si>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</si>
  <si>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</si>
  <si>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</si>
  <si>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</si>
  <si>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</si>
  <si>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</si>
  <si>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</si>
  <si>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</si>
  <si>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</si>
  <si>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</si>
  <si>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</si>
  <si>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</si>
  <si>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</si>
  <si>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</si>
  <si>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</si>
  <si>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</si>
  <si>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</si>
  <si>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</si>
  <si>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</si>
  <si>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</si>
  <si>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</si>
  <si>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</si>
  <si>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</si>
  <si>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</si>
  <si>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</si>
  <si>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</si>
  <si>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</si>
  <si>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</si>
  <si>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</si>
  <si>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</si>
  <si>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</si>
  <si>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</si>
  <si>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</si>
  <si>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</si>
  <si>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</si>
  <si>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</si>
  <si>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</si>
  <si>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</si>
  <si>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</si>
  <si>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</si>
  <si>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</si>
  <si>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</si>
  <si>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</si>
  <si>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</si>
  <si>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</si>
  <si>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</si>
  <si>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</si>
  <si>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</si>
  <si>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</si>
  <si>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</si>
  <si>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</si>
  <si>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</si>
  <si>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</si>
  <si>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</si>
  <si>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</si>
  <si>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</si>
  <si>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</si>
  <si>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</si>
  <si>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</si>
  <si>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</si>
  <si>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</si>
  <si>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</si>
  <si>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</si>
  <si>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</si>
  <si>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</si>
  <si>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</si>
  <si>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</si>
  <si>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</si>
  <si>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</si>
  <si>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</si>
  <si>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</si>
  <si>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</si>
  <si>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</si>
  <si>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</si>
  <si>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</si>
  <si>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</si>
  <si>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</si>
  <si>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</si>
  <si>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</si>
  <si>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</si>
  <si>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</si>
  <si>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</si>
  <si>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</si>
  <si>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</si>
  <si>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</si>
  <si>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</si>
  <si>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</si>
  <si>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</si>
  <si>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</si>
  <si>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</si>
  <si>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</si>
  <si>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</si>
  <si>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</si>
  <si>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</si>
  <si>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</si>
  <si>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</si>
  <si>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</si>
  <si>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</si>
  <si>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</si>
  <si>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</si>
  <si>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</si>
  <si>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</si>
  <si>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</si>
  <si>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</si>
  <si>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</si>
  <si>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</si>
  <si>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</si>
  <si>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</si>
  <si>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</si>
  <si>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</si>
  <si>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</si>
  <si>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</si>
  <si>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</si>
  <si>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</si>
  <si>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</si>
  <si>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</si>
  <si>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</si>
  <si>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</si>
  <si>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</si>
  <si>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</si>
  <si>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</si>
  <si>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</si>
  <si>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</si>
  <si>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</si>
  <si>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</si>
  <si>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</si>
  <si>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</si>
  <si>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</si>
  <si>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</si>
  <si>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</si>
  <si>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</si>
  <si>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</si>
  <si>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</si>
  <si>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</si>
  <si>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</si>
  <si>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</si>
  <si>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</si>
  <si>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</si>
  <si>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</si>
  <si>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</si>
  <si>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</si>
  <si>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</si>
  <si>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</si>
  <si>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</si>
  <si>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</si>
  <si>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</si>
  <si>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</si>
  <si>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</si>
  <si>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</si>
  <si>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</si>
  <si>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</si>
  <si>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</si>
  <si>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</si>
  <si>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</si>
  <si>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</si>
  <si>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</si>
  <si>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</si>
  <si>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</si>
  <si>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</si>
  <si>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</si>
  <si>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</si>
  <si>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</si>
  <si>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</si>
  <si>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</si>
  <si>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</si>
  <si>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</si>
  <si>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</si>
  <si>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</si>
  <si>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</si>
  <si>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</si>
  <si>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</si>
  <si>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</si>
  <si>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</si>
  <si>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</si>
  <si>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</si>
  <si>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</si>
  <si>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</si>
  <si>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</si>
  <si>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</si>
  <si>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</si>
  <si>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</si>
  <si>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</si>
  <si>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</si>
  <si>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</si>
  <si>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</si>
  <si>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</si>
  <si>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</si>
  <si>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</si>
  <si>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</si>
  <si>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</si>
  <si>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</si>
  <si>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</si>
  <si>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</si>
  <si>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</si>
  <si>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</si>
  <si>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</si>
  <si>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</si>
  <si>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</si>
  <si>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</si>
  <si>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</si>
  <si>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</si>
  <si>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</si>
  <si>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</si>
  <si>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</si>
  <si>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</si>
  <si>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</si>
  <si>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</si>
  <si>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</si>
  <si>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</si>
  <si>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</si>
  <si>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</si>
  <si>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</si>
  <si>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</si>
  <si>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</si>
  <si>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</si>
  <si>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</si>
  <si>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</si>
  <si>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</si>
  <si>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</si>
  <si>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</si>
  <si>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</si>
  <si>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</si>
  <si>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</si>
  <si>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</si>
  <si>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</si>
  <si>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</si>
  <si>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</si>
  <si>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</si>
  <si>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</si>
  <si>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</si>
  <si>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</si>
  <si>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</si>
  <si>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</si>
  <si>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</si>
  <si>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</si>
  <si>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</si>
  <si>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</si>
  <si>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</si>
  <si>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</si>
  <si>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</si>
  <si>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</si>
  <si>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</si>
  <si>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</si>
  <si>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</si>
  <si>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</si>
  <si>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</si>
  <si>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</si>
  <si>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</si>
  <si>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</si>
  <si>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</si>
  <si>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</si>
  <si>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</si>
  <si>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</si>
  <si>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</si>
  <si>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</si>
  <si>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</si>
  <si>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</si>
  <si>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</si>
  <si>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</si>
  <si>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</si>
  <si>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</si>
  <si>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</si>
  <si>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</si>
  <si>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</si>
  <si>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</si>
  <si>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</si>
  <si>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</si>
  <si>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</si>
  <si>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</si>
  <si>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</si>
  <si>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</si>
  <si>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</si>
  <si>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</si>
  <si>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</si>
  <si>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</si>
  <si>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</si>
  <si>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</si>
  <si>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</si>
  <si>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</si>
  <si>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</si>
  <si>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</si>
  <si>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</si>
  <si>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</si>
  <si>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</si>
  <si>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</si>
  <si>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</si>
  <si>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</si>
  <si>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</si>
  <si>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</si>
  <si>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</si>
  <si>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</si>
  <si>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</si>
  <si>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</si>
  <si>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</si>
  <si>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</si>
  <si>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</si>
  <si>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</si>
  <si>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</si>
  <si>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</si>
  <si>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</si>
  <si>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</si>
  <si>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</si>
  <si>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</si>
  <si>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</si>
  <si>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</si>
  <si>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</si>
  <si>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</si>
  <si>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</si>
  <si>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</si>
  <si>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</si>
  <si>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</si>
  <si>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</si>
  <si>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</si>
  <si>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</si>
  <si>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</si>
  <si>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</si>
  <si>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</si>
  <si>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</si>
  <si>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</si>
  <si>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</si>
  <si>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</si>
  <si>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</si>
  <si>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</si>
  <si>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</si>
  <si>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</si>
  <si>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</si>
  <si>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</si>
  <si>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</si>
  <si>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</si>
  <si>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</si>
  <si>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</si>
  <si>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</si>
  <si>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</si>
  <si>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</si>
  <si>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</si>
  <si>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</si>
  <si>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</si>
  <si>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</si>
  <si>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</si>
  <si>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</si>
  <si>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</si>
  <si>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</si>
  <si>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</si>
  <si>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</si>
  <si>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</si>
  <si>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</si>
  <si>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</si>
  <si>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</si>
  <si>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</si>
  <si>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</si>
  <si>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</si>
  <si>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</si>
  <si>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</si>
  <si>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</si>
  <si>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</si>
  <si>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</si>
  <si>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</si>
  <si>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</si>
  <si>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</si>
  <si>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</si>
  <si>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</si>
  <si>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</si>
  <si>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</si>
  <si>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</si>
  <si>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</si>
  <si>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</si>
  <si>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</si>
  <si>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</si>
  <si>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</si>
  <si>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</si>
  <si>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</si>
  <si>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</si>
  <si>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</si>
  <si>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</si>
  <si>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</si>
  <si>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</si>
  <si>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</si>
  <si>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</si>
  <si>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</si>
  <si>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</si>
  <si>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</si>
  <si>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</si>
  <si>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</si>
  <si>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</si>
  <si>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</si>
  <si>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</si>
  <si>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</si>
  <si>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</si>
  <si>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</si>
  <si>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</si>
  <si>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</si>
  <si>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</si>
  <si>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</si>
  <si>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</si>
  <si>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</si>
  <si>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</si>
  <si>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</si>
  <si>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</si>
  <si>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</si>
  <si>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</si>
  <si>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</si>
  <si>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</si>
  <si>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</si>
  <si>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</si>
  <si>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</si>
  <si>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</si>
  <si>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</si>
  <si>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</si>
  <si>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</si>
  <si>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</si>
  <si>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</si>
  <si>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</si>
  <si>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</si>
  <si>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</si>
  <si>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</si>
  <si>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</si>
  <si>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</si>
  <si>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</si>
  <si>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</si>
  <si>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</si>
  <si>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</si>
  <si>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</si>
  <si>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</si>
  <si>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</si>
  <si>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</si>
  <si>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</si>
  <si>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</si>
  <si>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</si>
  <si>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</si>
  <si>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</si>
  <si>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</si>
  <si>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</si>
  <si>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</si>
  <si>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</si>
  <si>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</si>
  <si>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</si>
  <si>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</si>
  <si>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</si>
  <si>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</si>
  <si>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</si>
  <si>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</si>
  <si>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</si>
  <si>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</si>
  <si>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</si>
  <si>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</si>
  <si>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</si>
  <si>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</si>
  <si>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</si>
  <si>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</si>
  <si>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</si>
  <si>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</si>
  <si>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</si>
  <si>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</si>
  <si>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</si>
  <si>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</si>
  <si>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</si>
  <si>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</si>
  <si>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</si>
  <si>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</si>
  <si>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</si>
  <si>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</si>
  <si>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</si>
  <si>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</si>
  <si>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</si>
  <si>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</si>
  <si>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</si>
  <si>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</si>
  <si>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</si>
  <si>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</si>
  <si>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</si>
  <si>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</si>
  <si>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</si>
  <si>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</si>
  <si>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</si>
  <si>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</si>
  <si>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</si>
  <si>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</si>
  <si>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</si>
  <si>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</si>
  <si>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</si>
  <si>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</si>
  <si>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</si>
  <si>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</si>
  <si>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</si>
  <si>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</si>
  <si>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</si>
  <si>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</si>
  <si>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</si>
  <si>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</si>
  <si>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</si>
  <si>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</si>
  <si>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</si>
  <si>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</si>
  <si>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</si>
  <si>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</si>
  <si>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</si>
  <si>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</si>
  <si>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</si>
  <si>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</si>
  <si>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</si>
  <si>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</si>
  <si>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</si>
  <si>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</si>
  <si>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</si>
  <si>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</si>
  <si>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</si>
  <si>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</si>
  <si>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</si>
  <si>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</si>
  <si>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</si>
  <si>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</si>
  <si>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</si>
  <si>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</si>
  <si>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</si>
  <si>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</si>
  <si>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</si>
  <si>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</si>
  <si>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</si>
  <si>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</si>
  <si>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</si>
  <si>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</si>
  <si>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</si>
  <si>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</si>
  <si>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</si>
  <si>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</si>
  <si>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</si>
  <si>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</si>
  <si>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</si>
  <si>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</si>
  <si>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</si>
  <si>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</si>
  <si>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</si>
  <si>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</si>
  <si>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</si>
  <si>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</si>
  <si>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</si>
  <si>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</si>
  <si>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</si>
  <si>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</si>
  <si>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</si>
  <si>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</si>
  <si>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</si>
  <si>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</si>
  <si>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</si>
  <si>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</si>
  <si>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</si>
  <si>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</si>
  <si>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</si>
  <si>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</si>
  <si>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</si>
  <si>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</si>
  <si>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</si>
  <si>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</si>
  <si>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</si>
  <si>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</si>
  <si>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</si>
  <si>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</si>
  <si>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</si>
  <si>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</si>
  <si>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</si>
  <si>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</si>
  <si>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</si>
  <si>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</si>
  <si>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</si>
  <si>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</si>
  <si>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</si>
  <si>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</si>
  <si>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</si>
  <si>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</si>
  <si>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</si>
  <si>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</si>
  <si>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</si>
  <si>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</si>
  <si>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</si>
  <si>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</si>
  <si>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</si>
  <si>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</si>
  <si>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</si>
  <si>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</si>
  <si>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</si>
  <si>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</si>
  <si>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</si>
  <si>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</si>
  <si>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</si>
  <si>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</si>
  <si>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</si>
  <si>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</si>
  <si>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</si>
  <si>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</si>
  <si>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</si>
  <si>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</si>
  <si>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</si>
  <si>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</si>
  <si>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</si>
  <si>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</si>
  <si>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</si>
  <si>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</si>
  <si>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</si>
  <si>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</si>
  <si>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</si>
  <si>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</si>
  <si>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</si>
  <si>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</si>
  <si>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</si>
  <si>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</si>
  <si>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</si>
  <si>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</si>
  <si>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</si>
  <si>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</si>
  <si>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</si>
  <si>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</si>
  <si>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</si>
  <si>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</si>
  <si>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</si>
  <si>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</si>
  <si>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</si>
  <si>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</si>
  <si>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</si>
  <si>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</si>
  <si>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</si>
  <si>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</si>
  <si>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</si>
  <si>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</si>
  <si>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</si>
  <si>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</si>
  <si>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</si>
  <si>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</si>
  <si>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</si>
  <si>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</si>
  <si>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</si>
  <si>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</si>
  <si>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</si>
  <si>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</si>
  <si>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</si>
  <si>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</si>
  <si>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</si>
  <si>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</si>
  <si>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</si>
  <si>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</si>
  <si>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</si>
  <si>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</si>
  <si>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</si>
  <si>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</si>
  <si>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</si>
  <si>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</si>
  <si>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</si>
  <si>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</si>
  <si>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</si>
  <si>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</si>
  <si>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</si>
  <si>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</si>
  <si>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</si>
  <si>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</si>
  <si>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</si>
  <si>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</si>
  <si>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</si>
  <si>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</si>
  <si>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</si>
  <si>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</si>
  <si>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</si>
  <si>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</si>
  <si>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</si>
  <si>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</si>
  <si>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</si>
  <si>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</si>
  <si>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</si>
  <si>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</si>
  <si>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</si>
  <si>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</si>
  <si>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</si>
  <si>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</si>
  <si>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</si>
  <si>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</si>
  <si>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</si>
  <si>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</si>
  <si>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</si>
  <si>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</si>
  <si>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</si>
  <si>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</si>
  <si>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</si>
  <si>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</si>
  <si>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</si>
  <si>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</si>
  <si>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</si>
  <si>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</si>
  <si>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</si>
  <si>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</si>
  <si>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</si>
  <si>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</si>
  <si>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</si>
  <si>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</si>
  <si>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</si>
  <si>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</si>
  <si>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</si>
  <si>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</si>
  <si>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</si>
  <si>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</si>
  <si>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</si>
  <si>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</si>
  <si>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</si>
  <si>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</si>
  <si>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</si>
  <si>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</si>
  <si>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</si>
  <si>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</si>
  <si>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</si>
  <si>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</si>
  <si>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</si>
  <si>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</si>
  <si>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</si>
  <si>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</si>
  <si>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</si>
  <si>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</si>
  <si>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</si>
  <si>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</si>
  <si>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</si>
  <si>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</si>
  <si>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</si>
  <si>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</si>
  <si>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</si>
  <si>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</si>
  <si>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</si>
  <si>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</si>
  <si>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</si>
  <si>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</si>
  <si>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</si>
  <si>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</si>
  <si>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</si>
  <si>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</si>
  <si>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</si>
  <si>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</si>
  <si>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</si>
  <si>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</si>
  <si>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</si>
  <si>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</si>
  <si>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</si>
  <si>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</si>
  <si>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</si>
  <si>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</si>
  <si>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</si>
  <si>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</si>
  <si>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</si>
  <si>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</si>
  <si>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</si>
  <si>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</si>
  <si>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</si>
  <si>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</si>
  <si>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</si>
  <si>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</si>
  <si>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</si>
  <si>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</si>
  <si>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</si>
  <si>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</si>
  <si>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</si>
  <si>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</si>
  <si>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</si>
  <si>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</si>
  <si>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</si>
  <si>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</si>
  <si>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</si>
  <si>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</si>
  <si>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</si>
  <si>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</si>
  <si>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</si>
  <si>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</si>
  <si>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</si>
  <si>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</si>
  <si>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</si>
  <si>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</si>
  <si>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</si>
  <si>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</si>
  <si>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</si>
  <si>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</si>
  <si>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</si>
  <si>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</si>
  <si>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</si>
  <si>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</si>
  <si>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</si>
  <si>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</si>
  <si>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</si>
  <si>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</si>
  <si>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</si>
  <si>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</si>
  <si>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</si>
  <si>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</si>
  <si>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</si>
  <si>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</si>
  <si>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</si>
  <si>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</si>
  <si>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</si>
  <si>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</si>
  <si>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</si>
  <si>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</si>
  <si>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</si>
  <si>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</si>
  <si>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</si>
  <si>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</si>
  <si>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</si>
  <si>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</si>
  <si>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</si>
  <si>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</si>
  <si>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</si>
  <si>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</si>
  <si>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</si>
  <si>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</si>
  <si>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</si>
  <si>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</si>
  <si>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</si>
  <si>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</si>
  <si>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</si>
  <si>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</si>
  <si>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</si>
  <si>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</si>
  <si>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</si>
  <si>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</si>
  <si>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</si>
  <si>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</si>
  <si>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</si>
  <si>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</si>
  <si>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</si>
  <si>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</si>
  <si>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</si>
  <si>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</si>
  <si>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</si>
  <si>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</si>
  <si>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</si>
  <si>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</si>
  <si>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</si>
  <si>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</si>
  <si>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</si>
  <si>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</si>
  <si>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</si>
  <si>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</si>
  <si>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</si>
  <si>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</si>
  <si>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</si>
  <si>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</si>
  <si>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</si>
  <si>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</si>
  <si>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</si>
  <si>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</si>
  <si>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</si>
  <si>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</si>
  <si>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</si>
  <si>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</si>
  <si>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</si>
  <si>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</si>
  <si>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</si>
  <si>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</si>
  <si>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</si>
  <si>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</si>
  <si>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</si>
  <si>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</si>
  <si>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</si>
  <si>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</si>
  <si>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</si>
  <si>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</si>
  <si>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</si>
  <si>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</si>
  <si>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</si>
  <si>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</si>
  <si>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</si>
  <si>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</si>
  <si>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</si>
  <si>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</si>
  <si>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</si>
  <si>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</si>
  <si>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</si>
  <si>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</si>
  <si>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</si>
  <si>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</si>
  <si>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</si>
  <si>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</si>
  <si>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</si>
  <si>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</si>
  <si>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</si>
  <si>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</si>
  <si>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</si>
  <si>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</si>
  <si>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</si>
  <si>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</si>
  <si>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</si>
  <si>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</si>
  <si>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</si>
  <si>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</si>
  <si>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</si>
  <si>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</si>
  <si>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</si>
  <si>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</si>
  <si>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</si>
  <si>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</si>
  <si>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</si>
  <si>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</si>
  <si>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</si>
  <si>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</si>
  <si>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</si>
  <si>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</si>
  <si>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</si>
  <si>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</si>
  <si>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</si>
  <si>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</si>
  <si>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</si>
  <si>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</si>
  <si>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</si>
  <si>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</si>
  <si>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</si>
  <si>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</si>
  <si>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</si>
  <si>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</si>
  <si>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</si>
  <si>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</si>
  <si>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</si>
  <si>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</si>
  <si>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</si>
  <si>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</si>
  <si>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</si>
  <si>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</si>
  <si>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</si>
  <si>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</si>
  <si>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</si>
  <si>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</si>
  <si>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</si>
  <si>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</si>
  <si>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</si>
  <si>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</si>
  <si>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</si>
  <si>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</si>
  <si>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</si>
  <si>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</si>
  <si>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</si>
  <si>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</si>
  <si>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</si>
  <si>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</si>
  <si>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</si>
  <si>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</si>
  <si>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</si>
  <si>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</si>
  <si>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</si>
  <si>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</si>
  <si>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</si>
  <si>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</si>
  <si>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</si>
  <si>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</si>
  <si>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</si>
  <si>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</si>
  <si>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</si>
  <si>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</si>
  <si>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</si>
  <si>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</si>
  <si>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</si>
  <si>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</si>
  <si>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</si>
  <si>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</si>
  <si>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</si>
  <si>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</si>
  <si>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</si>
  <si>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</si>
  <si>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</si>
  <si>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</si>
  <si>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</si>
  <si>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</si>
  <si>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</si>
  <si>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</si>
  <si>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</si>
  <si>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</si>
  <si>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</si>
  <si>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</si>
  <si>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</si>
  <si>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</si>
  <si>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</si>
  <si>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</si>
  <si>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</si>
  <si>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</si>
  <si>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</si>
  <si>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</si>
  <si>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</si>
  <si>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</si>
  <si>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</si>
  <si>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</si>
  <si>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</si>
  <si>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</si>
  <si>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</si>
  <si>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</si>
  <si>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</si>
  <si>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</si>
  <si>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</si>
  <si>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</si>
  <si>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</si>
  <si>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</si>
  <si>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</si>
  <si>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</si>
  <si>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</si>
  <si>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</si>
  <si>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</si>
  <si>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</si>
  <si>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</si>
  <si>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</si>
  <si>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</si>
  <si>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</si>
  <si>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</si>
  <si>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</si>
  <si>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</si>
  <si>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</si>
  <si>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</si>
  <si>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</si>
  <si>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</si>
  <si>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</si>
  <si>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</si>
  <si>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</si>
  <si>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</si>
  <si>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</si>
  <si>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</si>
  <si>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</si>
  <si>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</si>
  <si>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</si>
  <si>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</si>
  <si>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</si>
  <si>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</si>
  <si>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</si>
  <si>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</si>
  <si>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</si>
  <si>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</si>
  <si>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</si>
  <si>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</si>
  <si>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</si>
  <si>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</si>
  <si>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</si>
  <si>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</si>
  <si>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</si>
  <si>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</si>
  <si>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</si>
  <si>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</si>
  <si>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</si>
  <si>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</si>
  <si>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</si>
  <si>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</si>
  <si>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</si>
  <si>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</si>
  <si>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</si>
  <si>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</si>
  <si>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</si>
  <si>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</si>
  <si>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</si>
  <si>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</si>
  <si>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</si>
  <si>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</si>
  <si>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</si>
  <si>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</si>
  <si>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</si>
  <si>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</si>
  <si>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</si>
  <si>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</si>
  <si>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</si>
  <si>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</si>
  <si>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</si>
  <si>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</si>
  <si>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</si>
  <si>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</si>
  <si>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</si>
  <si>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</si>
  <si>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</si>
  <si>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</si>
  <si>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</si>
  <si>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</si>
  <si>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</si>
  <si>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</si>
  <si>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</si>
  <si>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</si>
  <si>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</si>
  <si>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</si>
  <si>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</si>
  <si>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</si>
  <si>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</si>
  <si>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</si>
  <si>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</si>
  <si>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</si>
  <si>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</si>
  <si>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</si>
  <si>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</si>
  <si>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</si>
  <si>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</si>
  <si>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</si>
  <si>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</si>
  <si>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</si>
  <si>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</si>
  <si>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</si>
  <si>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</si>
  <si>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</si>
  <si>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</si>
  <si>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</si>
  <si>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</si>
  <si>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</si>
  <si>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</si>
  <si>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</si>
  <si>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</si>
  <si>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</si>
  <si>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</si>
  <si>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</si>
  <si>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</si>
  <si>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</si>
  <si>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</si>
  <si>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</si>
  <si>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</si>
  <si>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</si>
  <si>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</si>
  <si>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</si>
  <si>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</si>
  <si>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</si>
  <si>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</si>
  <si>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</si>
  <si>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</si>
  <si>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</si>
  <si>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</si>
  <si>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</si>
  <si>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</si>
  <si>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</si>
  <si>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</si>
  <si>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</si>
  <si>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</si>
  <si>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</si>
  <si>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</si>
  <si>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</si>
  <si>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</si>
  <si>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</si>
  <si>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</si>
  <si>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</si>
  <si>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</si>
  <si>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</si>
  <si>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</si>
  <si>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</si>
  <si>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</si>
  <si>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</si>
  <si>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</si>
  <si>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</si>
  <si>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</si>
  <si>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</si>
  <si>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</si>
  <si>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</si>
  <si>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</si>
  <si>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</si>
  <si>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</si>
  <si>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</si>
  <si>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</si>
  <si>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</si>
  <si>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</si>
  <si>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</si>
  <si>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</si>
  <si>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</si>
  <si>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</si>
  <si>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</si>
  <si>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</si>
  <si>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</si>
  <si>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</si>
  <si>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</si>
  <si>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</si>
  <si>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</si>
  <si>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</si>
  <si>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</si>
  <si>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</si>
  <si>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</si>
  <si>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</si>
  <si>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</si>
  <si>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</si>
  <si>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</si>
  <si>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</si>
  <si>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</si>
  <si>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</si>
  <si>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</si>
  <si>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</si>
  <si>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</si>
  <si>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</si>
  <si>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</si>
  <si>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</si>
  <si>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</si>
  <si>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</si>
  <si>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</si>
  <si>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</si>
  <si>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</si>
  <si>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</si>
  <si>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</si>
  <si>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</si>
  <si>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</si>
  <si>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</si>
  <si>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</si>
  <si>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</si>
  <si>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</si>
  <si>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</si>
  <si>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</si>
  <si>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</si>
  <si>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</si>
  <si>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</si>
  <si>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</si>
  <si>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</si>
  <si>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</si>
  <si>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</si>
  <si>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</si>
  <si>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</si>
  <si>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</si>
  <si>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</si>
  <si>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</si>
  <si>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</si>
  <si>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</si>
  <si>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</si>
  <si>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</si>
  <si>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</si>
  <si>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</si>
  <si>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</si>
  <si>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</si>
  <si>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</si>
  <si>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</si>
  <si>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</si>
  <si>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</si>
  <si>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</si>
  <si>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</si>
  <si>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</si>
  <si>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</si>
  <si>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</si>
  <si>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</si>
  <si>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</si>
  <si>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</si>
  <si>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</si>
  <si>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</si>
  <si>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</si>
  <si>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</si>
  <si>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</si>
  <si>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</si>
  <si>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</si>
  <si>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</si>
  <si>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</si>
  <si>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</si>
  <si>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</si>
  <si>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</si>
  <si>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</si>
  <si>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</si>
  <si>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</si>
  <si>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</si>
  <si>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</si>
  <si>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</si>
  <si>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</si>
  <si>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</si>
  <si>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</si>
  <si>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</si>
  <si>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</si>
  <si>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</si>
  <si>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</si>
  <si>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</si>
  <si>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</si>
  <si>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</si>
  <si>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</si>
  <si>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</si>
  <si>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</si>
  <si>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</si>
  <si>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</si>
  <si>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</si>
  <si>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</si>
  <si>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</si>
  <si>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</si>
  <si>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</si>
  <si>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</si>
  <si>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</si>
  <si>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</si>
  <si>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</si>
  <si>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</si>
  <si>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</si>
  <si>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</si>
  <si>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</si>
  <si>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</si>
  <si>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</si>
  <si>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</si>
  <si>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</si>
  <si>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</si>
  <si>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</si>
  <si>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</si>
  <si>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</si>
  <si>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</si>
  <si>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</si>
  <si>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</si>
  <si>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</si>
  <si>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</si>
  <si>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</si>
  <si>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</si>
  <si>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</si>
  <si>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</si>
  <si>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</si>
  <si>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</si>
  <si>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</si>
  <si>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</si>
  <si>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</si>
  <si>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</si>
  <si>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</si>
  <si>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</si>
  <si>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</si>
  <si>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</si>
  <si>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</si>
  <si>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</si>
  <si>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</si>
  <si>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</si>
  <si>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</si>
  <si>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</si>
  <si>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</si>
  <si>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</si>
  <si>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</si>
  <si>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</si>
  <si>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</si>
  <si>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</si>
  <si>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</si>
  <si>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</si>
  <si>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</si>
  <si>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</si>
  <si>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</si>
  <si>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</si>
  <si>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</si>
  <si>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</si>
  <si>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</si>
  <si>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</si>
  <si>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</si>
  <si>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</si>
  <si>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</si>
  <si>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</si>
  <si>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</si>
  <si>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</si>
  <si>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</si>
  <si>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</si>
  <si>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</si>
  <si>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</si>
  <si>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</si>
  <si>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</si>
  <si>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</si>
  <si>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</si>
  <si>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</si>
  <si>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</si>
  <si>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</si>
  <si>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</si>
  <si>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</si>
  <si>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</si>
  <si>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</si>
  <si>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</si>
  <si>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</si>
  <si>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</si>
  <si>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</si>
  <si>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</si>
  <si>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</si>
  <si>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</si>
  <si>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</si>
  <si>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</si>
  <si>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</si>
  <si>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</si>
  <si>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</si>
  <si>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</si>
  <si>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</si>
  <si>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</si>
  <si>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</si>
  <si>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</si>
  <si>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</si>
  <si>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</si>
  <si>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</si>
  <si>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</si>
  <si>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</si>
  <si>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</si>
  <si>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</si>
  <si>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</si>
  <si>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</si>
  <si>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</si>
  <si>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</si>
  <si>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</si>
  <si>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</si>
  <si>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</si>
  <si>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</si>
  <si>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</si>
  <si>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</si>
  <si>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</si>
  <si>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</si>
  <si>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</si>
  <si>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</si>
  <si>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</si>
  <si>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</si>
  <si>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</si>
  <si>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</si>
  <si>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</si>
  <si>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</si>
  <si>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</si>
  <si>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</si>
  <si>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</si>
  <si>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</si>
  <si>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</si>
  <si>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</si>
  <si>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</si>
  <si>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</si>
  <si>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</si>
  <si>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</si>
  <si>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</si>
  <si>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</si>
  <si>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</si>
  <si>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</si>
  <si>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</si>
  <si>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</si>
  <si>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</si>
  <si>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</si>
  <si>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</si>
  <si>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</si>
  <si>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</si>
  <si>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</si>
  <si>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</si>
  <si>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</si>
  <si>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</si>
  <si>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</si>
  <si>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</si>
  <si>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</si>
  <si>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</si>
  <si>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</si>
  <si>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</si>
  <si>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</si>
  <si>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</si>
  <si>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</si>
  <si>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</si>
  <si>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</si>
  <si>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</si>
  <si>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</si>
  <si>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</si>
  <si>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</si>
  <si>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</si>
  <si>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</si>
  <si>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</si>
  <si>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</si>
  <si>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</si>
  <si>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</si>
  <si>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</si>
  <si>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</si>
  <si>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</si>
  <si>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</si>
  <si>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</si>
  <si>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</si>
  <si>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</si>
  <si>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</si>
  <si>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</si>
  <si>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</si>
  <si>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</si>
  <si>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</si>
  <si>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</si>
  <si>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</si>
  <si>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</si>
  <si>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</si>
  <si>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</si>
  <si>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</si>
  <si>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</si>
  <si>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</si>
  <si>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</si>
  <si>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</si>
  <si>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</si>
  <si>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</si>
  <si>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</si>
  <si>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</si>
  <si>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</si>
  <si>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</si>
  <si>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</si>
  <si>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</si>
  <si>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</si>
  <si>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</si>
  <si>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</si>
  <si>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</si>
  <si>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</si>
  <si>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</si>
  <si>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</si>
  <si>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</si>
  <si>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</si>
  <si>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</si>
  <si>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</si>
  <si>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</si>
  <si>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</si>
  <si>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</si>
  <si>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</si>
  <si>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</si>
  <si>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</si>
  <si>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</si>
  <si>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</si>
  <si>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</si>
  <si>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</si>
  <si>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</si>
  <si>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</si>
  <si>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</si>
  <si>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</si>
  <si>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</si>
  <si>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</si>
  <si>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</si>
  <si>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</si>
  <si>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</si>
  <si>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</si>
  <si>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</si>
  <si>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</si>
  <si>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</si>
  <si>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</si>
  <si>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</si>
  <si>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</si>
  <si>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</si>
  <si>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</si>
  <si>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</si>
  <si>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</si>
  <si>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</si>
  <si>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</si>
  <si>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</si>
  <si>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</si>
  <si>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</si>
  <si>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</si>
  <si>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</si>
  <si>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</si>
  <si>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</si>
  <si>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</si>
  <si>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</si>
  <si>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</si>
  <si>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</si>
  <si>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</si>
  <si>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</si>
  <si>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</si>
  <si>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</si>
  <si>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</si>
  <si>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</si>
  <si>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</si>
  <si>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</si>
  <si>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</si>
  <si>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</si>
  <si>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</si>
  <si>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</si>
  <si>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</si>
  <si>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</si>
  <si>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</si>
  <si>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</si>
  <si>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</si>
  <si>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</si>
  <si>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</si>
  <si>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</si>
  <si>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</si>
  <si>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</si>
  <si>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</si>
  <si>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</si>
  <si>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</si>
  <si>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</si>
  <si>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</si>
  <si>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</si>
  <si>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</si>
  <si>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</si>
  <si>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</si>
  <si>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</si>
  <si>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</si>
  <si>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</si>
  <si>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</si>
  <si>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</si>
  <si>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</si>
  <si>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</si>
  <si>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</si>
  <si>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</si>
  <si>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</si>
  <si>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</si>
  <si>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</si>
  <si>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</si>
  <si>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</si>
  <si>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</si>
  <si>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</si>
  <si>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</si>
  <si>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</si>
  <si>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</si>
  <si>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</si>
  <si>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</si>
  <si>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</si>
  <si>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</si>
  <si>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</si>
  <si>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</si>
  <si>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</si>
  <si>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</si>
  <si>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</si>
  <si>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</si>
  <si>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</si>
  <si>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</si>
  <si>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</si>
  <si>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</si>
  <si>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</si>
  <si>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</si>
  <si>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</si>
  <si>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</si>
  <si>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</si>
  <si>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</si>
  <si>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</si>
  <si>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</si>
  <si>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</si>
  <si>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</si>
  <si>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</si>
  <si>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</si>
  <si>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</si>
  <si>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</si>
  <si>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</si>
  <si>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</si>
  <si>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</si>
  <si>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</si>
  <si>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</si>
  <si>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</si>
  <si>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</si>
  <si>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</si>
  <si>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</si>
  <si>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</si>
  <si>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</si>
  <si>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</si>
  <si>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</si>
  <si>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</si>
  <si>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</si>
  <si>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</si>
  <si>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</si>
  <si>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</si>
  <si>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</si>
  <si>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</si>
  <si>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</si>
  <si>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</si>
  <si>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</si>
  <si>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</si>
  <si>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</si>
  <si>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</si>
  <si>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</si>
  <si>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</si>
  <si>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</si>
  <si>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</si>
  <si>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</si>
  <si>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</si>
  <si>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</si>
  <si>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</si>
  <si>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</si>
  <si>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</si>
  <si>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</si>
  <si>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</si>
  <si>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</si>
  <si>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</si>
  <si>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</si>
  <si>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</si>
  <si>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</si>
  <si>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</si>
  <si>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</si>
  <si>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</si>
  <si>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</si>
  <si>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</si>
  <si>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</si>
  <si>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</si>
  <si>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</si>
  <si>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</si>
  <si>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</si>
  <si>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</si>
  <si>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</si>
  <si>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</si>
  <si>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</si>
  <si>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</si>
  <si>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</si>
  <si>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</si>
  <si>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</si>
  <si>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</si>
  <si>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</si>
  <si>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</si>
  <si>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</si>
  <si>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</si>
  <si>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</si>
  <si>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</si>
  <si>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</si>
  <si>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</si>
  <si>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</si>
  <si>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</si>
  <si>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</si>
  <si>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</si>
  <si>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</si>
  <si>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</si>
  <si>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</si>
  <si>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</si>
  <si>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</si>
  <si>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</si>
  <si>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</si>
  <si>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</si>
  <si>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</si>
  <si>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</si>
  <si>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</si>
  <si>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</si>
  <si>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</si>
  <si>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</si>
  <si>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</si>
  <si>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</si>
  <si>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</si>
  <si>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</si>
  <si>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</si>
  <si>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</si>
  <si>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</si>
  <si>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</si>
  <si>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</si>
  <si>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</si>
  <si>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</si>
  <si>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</si>
  <si>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</si>
  <si>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</si>
  <si>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</si>
  <si>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</si>
  <si>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</si>
  <si>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</si>
  <si>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</si>
  <si>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</si>
  <si>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</si>
  <si>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</si>
  <si>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</si>
  <si>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</si>
  <si>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</si>
  <si>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</si>
  <si>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</si>
  <si>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</si>
  <si>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</si>
  <si>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</si>
  <si>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</si>
  <si>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</si>
  <si>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</si>
  <si>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</si>
  <si>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</si>
  <si>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</si>
  <si>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</si>
  <si>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</si>
  <si>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</si>
  <si>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</si>
  <si>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</si>
  <si>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</si>
  <si>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</si>
  <si>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</si>
  <si>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</si>
  <si>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</si>
  <si>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</si>
  <si>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</si>
  <si>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</si>
  <si>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</si>
  <si>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</si>
  <si>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</si>
  <si>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</si>
  <si>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</si>
  <si>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</si>
  <si>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</si>
  <si>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</si>
  <si>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</si>
  <si>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</si>
  <si>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</si>
  <si>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</si>
  <si>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</si>
  <si>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</si>
  <si>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</si>
  <si>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</si>
  <si>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</si>
  <si>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</si>
  <si>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</si>
  <si>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</si>
  <si>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</si>
  <si>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</si>
  <si>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</si>
  <si>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</si>
  <si>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</si>
  <si>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</si>
  <si>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</si>
  <si>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</si>
  <si>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</si>
  <si>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</si>
  <si>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</si>
  <si>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</si>
  <si>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</si>
  <si>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</si>
  <si>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</si>
  <si>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</si>
  <si>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</si>
  <si>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</si>
  <si>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</si>
  <si>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</si>
  <si>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</si>
  <si>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</si>
  <si>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</si>
  <si>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</si>
  <si>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</si>
  <si>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</si>
  <si>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</si>
  <si>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</si>
  <si>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</si>
  <si>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</si>
  <si>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</si>
  <si>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</si>
  <si>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</si>
  <si>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</si>
  <si>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</si>
  <si>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</si>
  <si>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</si>
  <si>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</si>
  <si>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</si>
  <si>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</si>
  <si>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</si>
  <si>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</si>
  <si>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</si>
  <si>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</si>
  <si>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</si>
  <si>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</si>
  <si>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</si>
  <si>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</si>
  <si>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</si>
  <si>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</si>
  <si>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</si>
  <si>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</si>
  <si>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</si>
  <si>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</si>
  <si>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</si>
  <si>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</si>
  <si>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</si>
  <si>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</si>
  <si>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</si>
  <si>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</si>
  <si>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</si>
  <si>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</si>
  <si>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</si>
  <si>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</si>
  <si>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</si>
  <si>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</si>
  <si>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</si>
  <si>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</si>
  <si>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</si>
  <si>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</si>
  <si>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</si>
  <si>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</si>
  <si>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</si>
  <si>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</si>
  <si>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</si>
  <si>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</si>
  <si>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</si>
  <si>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</si>
  <si>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</si>
  <si>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</si>
  <si>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</si>
  <si>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</si>
  <si>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</si>
  <si>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</si>
  <si>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</si>
  <si>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</si>
  <si>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</si>
  <si>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</si>
  <si>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</si>
  <si>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</si>
  <si>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</si>
  <si>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</si>
  <si>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</si>
  <si>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</si>
  <si>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</si>
  <si>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</si>
  <si>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</si>
  <si>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</si>
  <si>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</si>
  <si>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</si>
  <si>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</si>
  <si>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</si>
  <si>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</si>
  <si>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</si>
  <si>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</si>
  <si>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</si>
  <si>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</si>
  <si>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</si>
  <si>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</si>
  <si>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</si>
  <si>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</si>
  <si>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</si>
  <si>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</si>
  <si>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</si>
  <si>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</si>
  <si>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</si>
  <si>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</si>
  <si>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</si>
  <si>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</si>
  <si>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</si>
  <si>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</si>
  <si>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</si>
  <si>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</si>
  <si>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</si>
  <si>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</si>
  <si>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</si>
  <si>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</si>
  <si>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</si>
  <si>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</si>
  <si>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</si>
  <si>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</si>
  <si>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</si>
  <si>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</si>
  <si>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</si>
  <si>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</si>
  <si>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</si>
  <si>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</si>
  <si>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</si>
  <si>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</si>
  <si>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</si>
  <si>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</si>
  <si>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</si>
  <si>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</si>
  <si>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</si>
  <si>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</si>
  <si>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</si>
  <si>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</si>
  <si>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</si>
  <si>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</si>
  <si>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</si>
  <si>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</si>
  <si>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</si>
  <si>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</si>
  <si>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</si>
  <si>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</si>
  <si>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</si>
  <si>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</si>
  <si>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</si>
  <si>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</si>
  <si>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</si>
  <si>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</si>
  <si>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</si>
  <si>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</si>
  <si>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</si>
  <si>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</si>
  <si>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</si>
  <si>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</si>
  <si>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</si>
  <si>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</si>
  <si>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</si>
  <si>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</si>
  <si>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</si>
  <si>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</si>
  <si>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</si>
  <si>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</si>
  <si>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</si>
  <si>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</si>
  <si>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</si>
  <si>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</si>
  <si>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</si>
  <si>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</si>
  <si>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</si>
  <si>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</si>
  <si>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</si>
  <si>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</si>
  <si>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</si>
  <si>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</si>
  <si>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</si>
  <si>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</si>
  <si>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</si>
  <si>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</si>
  <si>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</si>
  <si>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</si>
  <si>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</si>
  <si>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</si>
  <si>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</si>
  <si>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</si>
  <si>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</si>
  <si>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</si>
  <si>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</si>
  <si>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</si>
  <si>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</si>
  <si>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</si>
  <si>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</si>
  <si>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</si>
  <si>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</si>
  <si>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</si>
  <si>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</si>
  <si>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</si>
  <si>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</si>
  <si>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</si>
  <si>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</si>
  <si>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</si>
  <si>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</si>
  <si>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</si>
  <si>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</si>
  <si>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</si>
  <si>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</si>
  <si>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</si>
  <si>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</si>
  <si>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</si>
  <si>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</si>
  <si>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</si>
  <si>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</si>
  <si>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</si>
  <si>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</si>
  <si>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</si>
  <si>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</si>
  <si>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</si>
  <si>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</si>
  <si>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</si>
  <si>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</si>
  <si>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</si>
  <si>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</si>
  <si>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</si>
  <si>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</si>
  <si>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</si>
  <si>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</si>
  <si>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</si>
  <si>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</si>
  <si>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</si>
  <si>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</si>
  <si>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</si>
  <si>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</si>
  <si>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</si>
  <si>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</si>
  <si>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</si>
  <si>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</si>
  <si>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</si>
  <si>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</si>
  <si>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</si>
  <si>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</si>
  <si>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</si>
  <si>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</si>
  <si>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</si>
  <si>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</si>
  <si>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</si>
  <si>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</si>
  <si>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</si>
  <si>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</si>
  <si>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</si>
  <si>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</si>
  <si>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</si>
  <si>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</si>
  <si>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</si>
  <si>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</si>
  <si>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</si>
  <si>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</si>
  <si>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</si>
  <si>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</si>
  <si>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</si>
  <si>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</si>
  <si>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</si>
  <si>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</si>
  <si>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</si>
  <si>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</si>
  <si>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</si>
  <si>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</si>
  <si>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</si>
  <si>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</si>
  <si>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</si>
  <si>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</si>
  <si>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</si>
  <si>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</si>
  <si>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</si>
  <si>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</si>
  <si>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</si>
  <si>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</si>
  <si>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</si>
  <si>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</si>
  <si>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</si>
  <si>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</si>
  <si>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</si>
  <si>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</si>
  <si>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</si>
  <si>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</si>
  <si>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</si>
  <si>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</si>
  <si>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</si>
  <si>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</si>
  <si>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</si>
  <si>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</si>
  <si>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</si>
  <si>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</si>
  <si>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</si>
  <si>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</si>
  <si>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</si>
  <si>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</si>
  <si>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</si>
  <si>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</si>
  <si>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</si>
  <si>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</si>
  <si>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</si>
  <si>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</si>
  <si>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</si>
  <si>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</si>
  <si>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</si>
  <si>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</si>
  <si>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</si>
  <si>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</si>
  <si>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</si>
  <si>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</si>
  <si>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</si>
  <si>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</si>
  <si>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</si>
  <si>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</si>
  <si>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</si>
  <si>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</si>
  <si>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</si>
  <si>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</si>
  <si>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</si>
  <si>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</si>
  <si>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</si>
  <si>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</si>
  <si>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</si>
  <si>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</si>
  <si>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</si>
  <si>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</si>
  <si>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</si>
  <si>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</si>
  <si>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</si>
  <si>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</si>
  <si>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</si>
  <si>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</si>
  <si>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</si>
  <si>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</si>
  <si>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</si>
  <si>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</si>
  <si>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</si>
  <si>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</si>
  <si>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</si>
  <si>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</si>
  <si>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</si>
  <si>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</si>
  <si>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</si>
  <si>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</si>
  <si>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</si>
  <si>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</si>
  <si>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</si>
  <si>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</si>
  <si>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</si>
  <si>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</si>
  <si>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</si>
  <si>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</si>
  <si>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</si>
  <si>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</si>
  <si>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</si>
  <si>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</si>
  <si>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</si>
  <si>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</si>
  <si>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</si>
  <si>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</si>
  <si>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</si>
  <si>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</si>
  <si>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</si>
  <si>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</si>
  <si>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</si>
  <si>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</si>
  <si>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</si>
  <si>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</si>
  <si>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</si>
  <si>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</si>
  <si>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</si>
  <si>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</si>
  <si>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</si>
  <si>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</si>
  <si>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</si>
  <si>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</si>
  <si>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</si>
  <si>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</si>
  <si>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</si>
  <si>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</si>
  <si>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</si>
  <si>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</si>
  <si>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</si>
  <si>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</si>
  <si>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</si>
  <si>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</si>
  <si>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</si>
  <si>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</si>
  <si>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</si>
  <si>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</si>
  <si>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</si>
  <si>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</si>
  <si>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</si>
  <si>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</si>
  <si>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</si>
  <si>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</si>
  <si>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</si>
  <si>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</si>
  <si>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</si>
  <si>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</si>
  <si>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</si>
  <si>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</si>
  <si>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</si>
  <si>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</si>
  <si>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</si>
  <si>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</si>
  <si>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</si>
  <si>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</si>
  <si>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</si>
  <si>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</si>
  <si>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</si>
  <si>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</si>
  <si>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</si>
  <si>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</si>
  <si>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</si>
  <si>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</si>
  <si>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</si>
  <si>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</si>
  <si>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</si>
  <si>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</si>
  <si>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</si>
  <si>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</si>
  <si>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</si>
  <si>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</si>
  <si>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</si>
  <si>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</si>
  <si>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</si>
  <si>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</si>
  <si>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</si>
  <si>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</si>
  <si>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</si>
  <si>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</si>
  <si>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</si>
  <si>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</si>
  <si>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</si>
  <si>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</si>
  <si>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</si>
  <si>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</si>
  <si>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</si>
  <si>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</si>
  <si>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</si>
  <si>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</si>
  <si>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</si>
  <si>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</si>
  <si>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</si>
  <si>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</si>
  <si>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</si>
  <si>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</si>
  <si>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</si>
  <si>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</si>
  <si>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</si>
  <si>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</si>
  <si>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</si>
  <si>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</si>
  <si>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</si>
  <si>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</si>
  <si>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</si>
  <si>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</si>
  <si>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</si>
  <si>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</si>
  <si>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</si>
  <si>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</si>
  <si>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</si>
  <si>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</si>
  <si>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</si>
  <si>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</si>
  <si>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</si>
  <si>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</si>
  <si>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</si>
  <si>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</si>
  <si>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</si>
  <si>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</si>
  <si>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</si>
  <si>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</si>
  <si>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</si>
  <si>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</si>
  <si>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</si>
  <si>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</si>
  <si>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</si>
  <si>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</si>
  <si>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</si>
  <si>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</si>
  <si>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</si>
  <si>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</si>
  <si>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</si>
  <si>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</si>
  <si>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</si>
  <si>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</si>
  <si>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</si>
  <si>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</si>
  <si>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</si>
  <si>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</si>
  <si>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</si>
  <si>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</si>
  <si>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</si>
  <si>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</si>
  <si>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</si>
  <si>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</si>
  <si>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</si>
  <si>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</si>
  <si>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</si>
  <si>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</si>
  <si>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</si>
  <si>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</si>
  <si>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</si>
  <si>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</si>
  <si>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</si>
  <si>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</si>
  <si>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</si>
  <si>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</si>
  <si>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</si>
  <si>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</si>
  <si>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</si>
  <si>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</si>
  <si>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</si>
  <si>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</si>
  <si>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</si>
  <si>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</si>
  <si>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</si>
  <si>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</si>
  <si>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</si>
  <si>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</si>
  <si>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</si>
  <si>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</si>
  <si>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</si>
  <si>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</si>
  <si>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</si>
  <si>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</si>
  <si>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</si>
  <si>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</si>
  <si>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</si>
  <si>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</si>
  <si>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</si>
  <si>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</si>
  <si>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</si>
  <si>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</si>
  <si>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</si>
  <si>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</si>
  <si>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</si>
  <si>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</si>
  <si>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</si>
  <si>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</si>
  <si>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</si>
  <si>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</si>
  <si>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</si>
  <si>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</si>
  <si>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</si>
  <si>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</si>
  <si>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</si>
  <si>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</si>
  <si>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</si>
  <si>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</si>
  <si>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</si>
  <si>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</si>
  <si>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</si>
  <si>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</si>
  <si>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</si>
  <si>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</si>
  <si>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</si>
  <si>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</si>
  <si>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</si>
  <si>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</si>
  <si>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</si>
  <si>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</si>
  <si>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</si>
  <si>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</si>
  <si>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</si>
  <si>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</si>
  <si>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</si>
  <si>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</si>
  <si>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</si>
  <si>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</si>
  <si>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</si>
  <si>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</si>
  <si>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</si>
  <si>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</si>
  <si>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</si>
  <si>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</si>
  <si>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</si>
  <si>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</si>
  <si>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</si>
  <si>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</si>
  <si>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</si>
  <si>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</si>
  <si>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</si>
  <si>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</si>
  <si>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</si>
  <si>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</si>
  <si>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</si>
  <si>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</si>
  <si>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</si>
  <si>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</si>
  <si>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</si>
  <si>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</si>
  <si>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</si>
  <si>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</si>
  <si>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</si>
  <si>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</si>
  <si>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</si>
  <si>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</si>
  <si>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</si>
  <si>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</si>
  <si>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</si>
  <si>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</si>
  <si>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</si>
  <si>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</si>
  <si>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</si>
  <si>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</si>
  <si>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</si>
  <si>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</si>
  <si>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</si>
  <si>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</si>
  <si>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</si>
  <si>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</si>
  <si>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</si>
  <si>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</si>
  <si>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</si>
  <si>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</si>
  <si>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</si>
  <si>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</si>
  <si>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</si>
  <si>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</si>
  <si>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</si>
  <si>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</si>
  <si>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</si>
  <si>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</si>
  <si>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</si>
  <si>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</si>
  <si>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</si>
  <si>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</si>
  <si>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</si>
  <si>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</si>
  <si>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</si>
  <si>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</si>
  <si>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</si>
  <si>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</si>
  <si>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</si>
  <si>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</si>
  <si>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</si>
  <si>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</si>
  <si>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</si>
  <si>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</si>
  <si>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</si>
  <si>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</si>
  <si>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</si>
  <si>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</si>
  <si>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</si>
  <si>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</si>
  <si>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</si>
  <si>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</si>
  <si>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</si>
  <si>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</si>
  <si>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</si>
  <si>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</si>
  <si>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</si>
  <si>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</si>
  <si>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</si>
  <si>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</si>
  <si>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</si>
  <si>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</si>
  <si>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</si>
  <si>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</si>
  <si>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</si>
  <si>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</si>
  <si>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</si>
  <si>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</si>
  <si>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</si>
  <si>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</si>
  <si>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</si>
  <si>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</si>
  <si>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</si>
  <si>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</si>
  <si>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</si>
  <si>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</si>
  <si>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</si>
  <si>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</si>
  <si>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</si>
  <si>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</si>
  <si>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</si>
  <si>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</si>
  <si>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</si>
  <si>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</si>
  <si>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</si>
  <si>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</si>
  <si>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</si>
  <si>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</si>
  <si>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</si>
  <si>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</si>
  <si>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</si>
  <si>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</si>
  <si>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</si>
  <si>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</si>
  <si>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</si>
  <si>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</si>
  <si>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</si>
  <si>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</si>
  <si>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</si>
  <si>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</si>
  <si>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</si>
  <si>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</si>
  <si>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</si>
  <si>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</si>
  <si>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</si>
  <si>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</si>
  <si>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</si>
  <si>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</si>
  <si>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</si>
  <si>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</si>
  <si>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</si>
  <si>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</si>
  <si>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</si>
  <si>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</si>
  <si>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</si>
  <si>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</si>
  <si>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</si>
  <si>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</si>
  <si>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</si>
  <si>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</si>
  <si>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</si>
  <si>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</si>
  <si>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</si>
  <si>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</si>
  <si>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</si>
  <si>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</si>
  <si>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</si>
  <si>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</si>
  <si>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</si>
  <si>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</si>
  <si>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</si>
  <si>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</si>
  <si>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</si>
  <si>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</si>
  <si>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</si>
  <si>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</si>
  <si>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</si>
  <si>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</si>
  <si>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</si>
  <si>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</si>
  <si>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</si>
  <si>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</si>
  <si>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</si>
  <si>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</si>
  <si>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</si>
  <si>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</si>
  <si>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</si>
  <si>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</si>
  <si>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</si>
  <si>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</si>
  <si>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</si>
  <si>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</si>
  <si>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</si>
  <si>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</si>
  <si>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</si>
  <si>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</si>
  <si>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</si>
  <si>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</si>
  <si>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</si>
  <si>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</si>
  <si>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</si>
  <si>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</si>
  <si>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</si>
  <si>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</si>
  <si>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</si>
  <si>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</si>
  <si>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</si>
  <si>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</si>
  <si>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</si>
  <si>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</si>
  <si>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</si>
  <si>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</si>
  <si>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</si>
  <si>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</si>
  <si>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</si>
  <si>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</si>
  <si>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</si>
  <si>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</si>
  <si>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</si>
  <si>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</si>
  <si>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</si>
  <si>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</si>
  <si>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</si>
  <si>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</si>
  <si>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</si>
  <si>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</si>
  <si>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</si>
  <si>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</si>
  <si>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</si>
  <si>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</si>
  <si>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</si>
  <si>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</si>
  <si>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</si>
  <si>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</si>
  <si>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</si>
  <si>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</si>
  <si>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</si>
  <si>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</si>
  <si>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</si>
  <si>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</si>
  <si>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</si>
  <si>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</si>
  <si>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</si>
  <si>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</si>
  <si>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</si>
  <si>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</si>
  <si>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</si>
  <si>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</si>
  <si>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</si>
  <si>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</si>
  <si>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</si>
  <si>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</si>
  <si>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</si>
  <si>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</si>
  <si>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</si>
  <si>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</si>
  <si>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</si>
  <si>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</si>
  <si>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</si>
  <si>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</si>
  <si>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</si>
  <si>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</si>
  <si>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</si>
  <si>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</si>
  <si>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</si>
  <si>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</si>
  <si>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</si>
  <si>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</si>
  <si>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</si>
  <si>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</si>
  <si>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</si>
  <si>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</si>
  <si>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</si>
  <si>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</si>
  <si>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</si>
  <si>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</si>
  <si>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</si>
  <si>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</si>
  <si>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</si>
  <si>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</si>
  <si>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</si>
  <si>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</si>
  <si>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</si>
  <si>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</si>
  <si>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</si>
  <si>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</si>
  <si>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</si>
  <si>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</si>
  <si>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</si>
  <si>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</si>
  <si>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</si>
  <si>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</si>
  <si>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</si>
  <si>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</si>
  <si>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</si>
  <si>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</si>
  <si>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</si>
  <si>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</si>
  <si>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</si>
  <si>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</si>
  <si>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</si>
  <si>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</si>
  <si>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</si>
  <si>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</si>
  <si>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</si>
  <si>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</si>
  <si>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</si>
  <si>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</si>
  <si>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</si>
  <si>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</si>
  <si>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</si>
  <si>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</si>
  <si>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</si>
  <si>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</si>
  <si>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</si>
  <si>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</si>
  <si>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</si>
  <si>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</si>
  <si>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</si>
  <si>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</si>
  <si>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</si>
  <si>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</si>
  <si>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</si>
  <si>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</si>
  <si>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</si>
  <si>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</si>
  <si>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</si>
  <si>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</si>
  <si>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</si>
  <si>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</si>
  <si>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</si>
  <si>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</si>
  <si>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</si>
  <si>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</si>
  <si>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</si>
  <si>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</si>
  <si>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</si>
  <si>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</si>
  <si>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</si>
  <si>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</si>
  <si>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</si>
  <si>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</si>
  <si>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</si>
  <si>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</si>
  <si>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</si>
  <si>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</si>
  <si>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</si>
  <si>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</si>
  <si>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</si>
  <si>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</si>
  <si>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</si>
  <si>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</si>
  <si>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</si>
  <si>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</si>
  <si>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</si>
  <si>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</si>
  <si>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</si>
  <si>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</si>
  <si>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</si>
  <si>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</si>
  <si>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</si>
  <si>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</si>
  <si>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</si>
  <si>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</si>
  <si>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</si>
  <si>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</si>
  <si>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</si>
  <si>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</si>
  <si>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</si>
  <si>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</si>
  <si>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</si>
  <si>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</si>
  <si>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</si>
  <si>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</si>
  <si>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</si>
  <si>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</si>
  <si>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</si>
  <si>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</si>
  <si>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</si>
  <si>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</si>
  <si>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</si>
  <si>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</si>
  <si>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</si>
  <si>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</si>
  <si>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</si>
  <si>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</si>
  <si>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</si>
  <si>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</si>
  <si>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</si>
  <si>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</si>
  <si>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</si>
  <si>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</si>
  <si>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</si>
  <si>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</si>
  <si>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</si>
  <si>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</si>
  <si>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</si>
  <si>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</si>
  <si>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</si>
  <si>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</si>
  <si>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</si>
  <si>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</si>
  <si>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</si>
  <si>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</si>
  <si>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</si>
  <si>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</si>
  <si>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</si>
  <si>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</si>
  <si>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</si>
  <si>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</si>
  <si>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</si>
  <si>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</si>
  <si>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</si>
  <si>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</si>
  <si>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</si>
  <si>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</si>
  <si>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</si>
  <si>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</si>
  <si>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</si>
  <si>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</si>
  <si>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</si>
  <si>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</si>
  <si>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</si>
  <si>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</si>
  <si>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</si>
  <si>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</si>
  <si>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</si>
  <si>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</si>
  <si>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</si>
  <si>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</si>
  <si>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</si>
  <si>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</si>
  <si>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</si>
  <si>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</si>
  <si>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</si>
  <si>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</si>
  <si>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</si>
  <si>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</si>
  <si>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</si>
  <si>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</si>
  <si>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</si>
  <si>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</si>
  <si>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</si>
  <si>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</si>
  <si>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</si>
  <si>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</si>
  <si>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</si>
  <si>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</si>
  <si>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</si>
  <si>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</si>
  <si>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</si>
  <si>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</si>
  <si>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</si>
  <si>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</si>
  <si>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</si>
  <si>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</si>
  <si>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</si>
  <si>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</si>
  <si>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</si>
  <si>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</si>
  <si>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</si>
  <si>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</si>
  <si>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</si>
  <si>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</si>
  <si>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</si>
  <si>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</si>
  <si>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</si>
  <si>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</si>
  <si>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</si>
  <si>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</si>
  <si>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</si>
  <si>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</si>
  <si>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</si>
  <si>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</si>
  <si>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</si>
  <si>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</si>
  <si>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</si>
  <si>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</si>
  <si>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</si>
  <si>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</si>
  <si>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</si>
  <si>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</si>
  <si>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</si>
  <si>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</si>
  <si>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</si>
  <si>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</si>
  <si>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</si>
  <si>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</si>
  <si>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</si>
  <si>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</si>
  <si>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</si>
  <si>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</si>
  <si>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</si>
  <si>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</si>
  <si>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</si>
  <si>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</si>
  <si>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</si>
  <si>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</si>
  <si>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</si>
  <si>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</si>
  <si>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</si>
  <si>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</si>
  <si>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</si>
  <si>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</si>
  <si>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</si>
  <si>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</si>
  <si>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</si>
  <si>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</si>
  <si>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</si>
  <si>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</si>
  <si>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</si>
  <si>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</si>
  <si>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</si>
  <si>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</si>
  <si>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</si>
  <si>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</si>
  <si>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</si>
  <si>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</si>
  <si>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</si>
  <si>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</si>
  <si>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</si>
  <si>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</si>
  <si>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</si>
  <si>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</si>
  <si>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</si>
  <si>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</si>
  <si>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</si>
  <si>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</si>
  <si>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</si>
  <si>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</si>
  <si>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</si>
  <si>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</si>
  <si>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</si>
  <si>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</si>
  <si>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</si>
  <si>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</si>
  <si>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</si>
  <si>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</si>
  <si>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</si>
  <si>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</si>
  <si>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</si>
  <si>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</si>
  <si>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</si>
  <si>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</si>
  <si>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</si>
  <si>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</si>
  <si>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</si>
  <si>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</si>
  <si>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</si>
  <si>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</si>
  <si>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</si>
  <si>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</si>
  <si>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</si>
  <si>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</si>
  <si>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</si>
  <si>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</si>
  <si>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</si>
  <si>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</si>
  <si>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</si>
  <si>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</si>
  <si>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</si>
  <si>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</si>
  <si>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</si>
  <si>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</si>
  <si>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</si>
  <si>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</si>
  <si>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</si>
  <si>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</si>
  <si>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</si>
  <si>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</si>
  <si>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</si>
  <si>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</si>
  <si>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</si>
  <si>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</si>
  <si>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</si>
  <si>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</si>
  <si>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</si>
  <si>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</si>
  <si>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</si>
  <si>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</si>
  <si>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</si>
  <si>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</si>
  <si>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</si>
  <si>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</si>
  <si>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</si>
  <si>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</si>
  <si>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</si>
  <si>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</si>
  <si>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</si>
  <si>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</si>
  <si>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</si>
  <si>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</si>
  <si>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</si>
  <si>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</si>
  <si>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</si>
  <si>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</si>
  <si>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</si>
  <si>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</si>
  <si>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</si>
  <si>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</si>
  <si>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</si>
  <si>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</si>
  <si>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</si>
  <si>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</si>
  <si>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</si>
  <si>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</si>
  <si>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</si>
  <si>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</si>
  <si>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</si>
  <si>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</si>
  <si>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</si>
  <si>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</si>
  <si>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</si>
  <si>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</si>
  <si>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</si>
  <si>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</si>
  <si>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</si>
  <si>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</si>
  <si>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</si>
  <si>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</si>
  <si>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</si>
  <si>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</si>
  <si>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</si>
  <si>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</si>
  <si>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</si>
  <si>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</si>
  <si>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</si>
  <si>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</si>
  <si>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</si>
  <si>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</si>
  <si>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</si>
  <si>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</si>
  <si>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</si>
  <si>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</si>
  <si>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</si>
  <si>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</si>
  <si>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</si>
  <si>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</si>
  <si>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</si>
  <si>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</si>
  <si>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</si>
  <si>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</si>
  <si>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</si>
  <si>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</si>
  <si>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</si>
  <si>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</si>
  <si>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</si>
  <si>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</si>
  <si>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</si>
  <si>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</si>
  <si>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</si>
  <si>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</si>
  <si>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</si>
  <si>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</si>
  <si>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</si>
  <si>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</si>
  <si>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</si>
  <si>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</si>
  <si>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</si>
  <si>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</si>
  <si>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</si>
  <si>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</si>
  <si>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</si>
  <si>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</si>
  <si>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</si>
  <si>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</si>
  <si>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</si>
  <si>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</si>
  <si>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</si>
  <si>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</si>
  <si>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</si>
  <si>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</si>
  <si>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</si>
  <si>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</si>
  <si>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</si>
  <si>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</si>
  <si>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</si>
  <si>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</si>
  <si>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</si>
  <si>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</si>
  <si>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</si>
  <si>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</si>
  <si>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</si>
  <si>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</si>
  <si>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</si>
  <si>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</si>
  <si>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</si>
  <si>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</si>
  <si>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</si>
  <si>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</si>
  <si>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</si>
  <si>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</si>
  <si>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</si>
  <si>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</si>
  <si>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</si>
  <si>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</si>
  <si>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</si>
  <si>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</si>
  <si>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</si>
  <si>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</si>
  <si>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</si>
  <si>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</si>
  <si>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</si>
  <si>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</si>
  <si>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</si>
  <si>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</si>
  <si>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</si>
  <si>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</si>
  <si>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</si>
  <si>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</si>
  <si>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</si>
  <si>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</si>
  <si>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</si>
  <si>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</si>
  <si>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</si>
  <si>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</si>
  <si>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</si>
  <si>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</si>
  <si>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</si>
  <si>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</si>
  <si>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</si>
  <si>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</si>
  <si>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</si>
  <si>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</si>
  <si>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</si>
  <si>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</si>
  <si>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</si>
  <si>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</si>
  <si>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</si>
  <si>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</si>
  <si>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</si>
  <si>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</si>
  <si>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</si>
  <si>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</si>
  <si>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</si>
  <si>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</si>
  <si>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</si>
  <si>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</si>
  <si>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</si>
  <si>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</si>
  <si>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</si>
  <si>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</si>
  <si>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</si>
  <si>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</si>
  <si>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</si>
  <si>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</si>
  <si>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</si>
  <si>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</si>
  <si>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</si>
  <si>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</si>
  <si>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</si>
  <si>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</si>
  <si>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</si>
  <si>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</si>
  <si>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</si>
  <si>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</si>
  <si>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</si>
  <si>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</si>
  <si>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</si>
  <si>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</si>
  <si>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</si>
  <si>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</si>
  <si>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</si>
  <si>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</si>
  <si>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</si>
  <si>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</si>
  <si>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</si>
  <si>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</si>
  <si>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</si>
  <si>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</si>
  <si>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</si>
  <si>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</si>
  <si>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</si>
  <si>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</si>
  <si>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</si>
  <si>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</si>
  <si>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</si>
  <si>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</si>
  <si>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</si>
  <si>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</si>
  <si>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</si>
  <si>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</si>
  <si>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</si>
  <si>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</si>
  <si>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</si>
  <si>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</si>
  <si>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</si>
  <si>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</si>
  <si>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</si>
  <si>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</si>
  <si>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</si>
  <si>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</si>
  <si>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</si>
  <si>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</si>
  <si>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</si>
  <si>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</si>
  <si>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</si>
  <si>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</si>
  <si>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</si>
  <si>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</si>
  <si>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</si>
  <si>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</si>
  <si>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</si>
  <si>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</si>
  <si>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</si>
  <si>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</si>
  <si>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</si>
  <si>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</si>
  <si>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</si>
  <si>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</si>
  <si>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</si>
  <si>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</si>
  <si>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</si>
  <si>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</si>
  <si>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</si>
  <si>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</si>
  <si>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</si>
  <si>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</si>
  <si>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</si>
  <si>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</si>
  <si>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</si>
  <si>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</si>
  <si>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</si>
  <si>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</si>
  <si>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</si>
  <si>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</si>
  <si>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</si>
  <si>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</si>
  <si>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</si>
  <si>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</si>
  <si>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</si>
  <si>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</si>
  <si>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</si>
  <si>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</si>
  <si>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</si>
  <si>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</si>
  <si>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</si>
  <si>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</si>
  <si>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</si>
  <si>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</si>
  <si>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</si>
  <si>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</si>
  <si>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</si>
  <si>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</si>
  <si>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</si>
  <si>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</si>
  <si>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</si>
  <si>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</si>
  <si>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</si>
  <si>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</si>
  <si>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</si>
  <si>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</si>
  <si>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</si>
  <si>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</si>
  <si>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</si>
  <si>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</si>
  <si>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</si>
  <si>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</si>
  <si>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</si>
  <si>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</si>
  <si>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</si>
  <si>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</si>
  <si>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</si>
  <si>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</si>
  <si>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</si>
  <si>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</si>
  <si>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</si>
  <si>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</si>
  <si>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</si>
  <si>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</si>
  <si>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</si>
  <si>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</si>
  <si>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</si>
  <si>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</si>
  <si>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</si>
  <si>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</si>
  <si>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</si>
  <si>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</si>
  <si>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</si>
  <si>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</si>
  <si>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</si>
  <si>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</si>
  <si>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</si>
  <si>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</si>
  <si>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</si>
  <si>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</si>
  <si>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</si>
  <si>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</si>
  <si>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</si>
  <si>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</si>
  <si>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</si>
  <si>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</si>
  <si>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</si>
  <si>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</si>
  <si>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</si>
  <si>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</si>
  <si>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</si>
  <si>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</si>
  <si>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</si>
  <si>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</si>
  <si>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</si>
  <si>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</si>
  <si>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</si>
  <si>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</si>
  <si>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</si>
  <si>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</si>
  <si>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</si>
  <si>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</si>
  <si>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</si>
  <si>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</si>
  <si>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</si>
  <si>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</si>
  <si>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</si>
  <si>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</si>
  <si>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</si>
  <si>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</si>
  <si>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</si>
  <si>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</si>
  <si>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</si>
  <si>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</si>
  <si>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</si>
  <si>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</si>
  <si>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</si>
  <si>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</si>
  <si>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</si>
  <si>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</si>
  <si>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</si>
  <si>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</si>
  <si>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</si>
  <si>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</si>
  <si>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</si>
  <si>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</si>
  <si>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</si>
  <si>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</si>
  <si>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</si>
  <si>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</si>
  <si>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</si>
  <si>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</si>
  <si>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</si>
  <si>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</si>
  <si>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</si>
  <si>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</si>
  <si>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</si>
  <si>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</si>
  <si>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</si>
  <si>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</si>
  <si>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</si>
  <si>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</si>
  <si>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</si>
  <si>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</si>
  <si>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</si>
  <si>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</si>
  <si>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</si>
  <si>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</si>
  <si>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</si>
  <si>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</si>
  <si>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</si>
  <si>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</si>
  <si>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</si>
  <si>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</si>
  <si>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</si>
  <si>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</si>
  <si>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</si>
  <si>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</si>
  <si>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</si>
  <si>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</si>
  <si>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</si>
  <si>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</si>
  <si>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</si>
  <si>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</si>
  <si>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</si>
  <si>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</si>
  <si>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</si>
  <si>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</si>
  <si>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</si>
  <si>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</si>
  <si>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</si>
  <si>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</si>
  <si>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</si>
  <si>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</si>
  <si>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</si>
  <si>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</si>
  <si>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</si>
  <si>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</si>
  <si>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</si>
  <si>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</si>
  <si>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</si>
  <si>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</si>
  <si>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</si>
  <si>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</si>
  <si>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</si>
  <si>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</si>
  <si>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</si>
  <si>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</si>
  <si>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</si>
  <si>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</si>
  <si>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</si>
  <si>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</si>
  <si>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</si>
  <si>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</si>
  <si>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</si>
  <si>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</si>
  <si>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</si>
  <si>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</si>
  <si>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</si>
  <si>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</si>
  <si>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</si>
  <si>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</si>
  <si>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</si>
  <si>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</si>
  <si>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</si>
  <si>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</si>
  <si>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</si>
  <si>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</si>
  <si>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</si>
  <si>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</si>
  <si>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</si>
  <si>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</si>
  <si>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</si>
  <si>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</si>
  <si>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</si>
  <si>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</si>
  <si>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</si>
  <si>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</si>
  <si>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</si>
  <si>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</si>
  <si>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</si>
  <si>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</si>
  <si>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</si>
  <si>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</si>
  <si>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</si>
  <si>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</si>
  <si>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</si>
  <si>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</si>
  <si>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</si>
  <si>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</si>
  <si>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</si>
  <si>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</si>
  <si>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</si>
  <si>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</si>
  <si>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</si>
  <si>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</si>
  <si>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</si>
  <si>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</si>
  <si>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</si>
  <si>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</si>
  <si>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</si>
  <si>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</si>
  <si>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</si>
  <si>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</si>
  <si>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</si>
  <si>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</si>
  <si>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</si>
  <si>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</si>
  <si>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</si>
  <si>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</si>
  <si>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</si>
  <si>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</si>
  <si>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</si>
  <si>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</si>
  <si>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</si>
  <si>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</si>
  <si>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</si>
  <si>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</si>
  <si>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</si>
  <si>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</si>
  <si>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</si>
  <si>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</si>
  <si>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</si>
  <si>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</si>
  <si>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</si>
  <si>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</si>
  <si>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</si>
  <si>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</si>
  <si>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</si>
  <si>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</si>
  <si>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</si>
  <si>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</si>
  <si>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</si>
  <si>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</si>
  <si>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</si>
  <si>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</si>
  <si>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</si>
  <si>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</si>
  <si>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</si>
  <si>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</si>
  <si>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</si>
  <si>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</si>
  <si>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</si>
  <si>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</si>
  <si>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</si>
  <si>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</si>
  <si>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</si>
  <si>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</si>
  <si>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</si>
  <si>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</si>
  <si>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</si>
  <si>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</si>
  <si>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</si>
  <si>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</si>
  <si>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</si>
  <si>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</si>
  <si>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</si>
  <si>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</si>
  <si>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</si>
  <si>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</si>
  <si>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</si>
  <si>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</si>
  <si>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</si>
  <si>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</si>
  <si>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</si>
  <si>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</si>
  <si>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</si>
  <si>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</si>
  <si>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</si>
  <si>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</si>
  <si>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</si>
  <si>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</si>
  <si>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</si>
  <si>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</si>
  <si>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</si>
  <si>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</si>
  <si>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</si>
  <si>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</si>
  <si>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</si>
  <si>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</si>
  <si>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</si>
  <si>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</si>
  <si>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</si>
  <si>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</si>
  <si>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</si>
  <si>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</si>
  <si>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</si>
  <si>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</si>
  <si>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</si>
  <si>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</si>
  <si>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</si>
  <si>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</si>
  <si>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</si>
  <si>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</si>
  <si>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</si>
  <si>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</si>
  <si>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</si>
  <si>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</si>
  <si>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</si>
  <si>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</si>
  <si>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</si>
  <si>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</si>
  <si>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</si>
  <si>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</si>
  <si>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</si>
  <si>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</si>
  <si>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</si>
  <si>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</si>
  <si>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</si>
  <si>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</si>
  <si>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</si>
  <si>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</si>
  <si>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</si>
  <si>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</si>
  <si>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</si>
  <si>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</si>
  <si>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</si>
  <si>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</si>
  <si>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</si>
  <si>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</si>
  <si>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</si>
  <si>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</si>
  <si>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</si>
  <si>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</si>
  <si>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</si>
  <si>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</si>
  <si>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</si>
  <si>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</si>
  <si>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</si>
  <si>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</si>
  <si>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</si>
  <si>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</si>
  <si>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</si>
  <si>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</si>
  <si>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</si>
  <si>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</si>
  <si>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</si>
  <si>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</si>
  <si>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</si>
  <si>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</si>
  <si>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</si>
  <si>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</si>
  <si>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</si>
  <si>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</si>
  <si>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</si>
  <si>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</si>
  <si>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</si>
  <si>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</si>
  <si>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</si>
  <si>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</si>
  <si>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</si>
  <si>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</si>
  <si>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</si>
  <si>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</si>
  <si>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</si>
  <si>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</si>
  <si>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</si>
  <si>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</si>
  <si>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</si>
  <si>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</si>
  <si>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</si>
  <si>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</si>
  <si>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</si>
  <si>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</si>
  <si>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</si>
  <si>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</si>
  <si>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</si>
  <si>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</si>
  <si>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</si>
  <si>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</si>
  <si>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</si>
  <si>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</si>
  <si>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</si>
  <si>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</si>
  <si>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</si>
  <si>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</si>
  <si>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</si>
  <si>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</si>
  <si>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</si>
  <si>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</si>
  <si>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</si>
  <si>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</si>
  <si>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</si>
  <si>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</si>
  <si>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</si>
  <si>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</si>
  <si>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</si>
  <si>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</si>
  <si>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</si>
  <si>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</si>
  <si>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</si>
  <si>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</si>
  <si>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</si>
  <si>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</si>
  <si>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</si>
  <si>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</si>
  <si>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</si>
  <si>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</si>
  <si>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</si>
  <si>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</si>
  <si>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</si>
  <si>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</si>
  <si>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</si>
  <si>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</si>
  <si>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</si>
  <si>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</si>
  <si>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</si>
  <si>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</si>
  <si>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</si>
  <si>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</si>
  <si>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</si>
  <si>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</si>
  <si>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</si>
  <si>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</si>
  <si>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</si>
  <si>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</si>
  <si>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</si>
  <si>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</si>
  <si>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</si>
  <si>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</si>
  <si>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</si>
  <si>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</si>
  <si>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</si>
  <si>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</si>
  <si>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</si>
  <si>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</si>
  <si>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</si>
  <si>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</si>
  <si>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</si>
  <si>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</si>
  <si>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</si>
  <si>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</si>
  <si>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</si>
  <si>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</si>
  <si>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</si>
  <si>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</si>
  <si>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</si>
  <si>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</si>
  <si>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</si>
  <si>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</si>
  <si>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</si>
  <si>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</si>
  <si>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</si>
  <si>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</si>
  <si>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</si>
  <si>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</si>
  <si>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</si>
  <si>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</si>
  <si>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</si>
  <si>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</si>
  <si>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</si>
  <si>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</si>
  <si>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</si>
  <si>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</si>
  <si>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</si>
  <si>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</si>
  <si>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</si>
  <si>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</si>
  <si>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</si>
  <si>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</si>
  <si>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</si>
  <si>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</si>
  <si>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</si>
  <si>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</si>
  <si>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</si>
  <si>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</si>
  <si>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</si>
  <si>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</si>
  <si>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</si>
  <si>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</si>
  <si>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</si>
  <si>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</si>
  <si>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</si>
  <si>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</si>
  <si>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</si>
  <si>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</si>
  <si>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</si>
  <si>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</si>
  <si>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</si>
  <si>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</si>
  <si>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</si>
  <si>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</si>
  <si>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</si>
  <si>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</si>
  <si>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</si>
  <si>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</si>
  <si>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</si>
  <si>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</si>
  <si>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</si>
  <si>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</si>
  <si>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</si>
  <si>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</si>
  <si>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</si>
  <si>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</si>
  <si>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</si>
  <si>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</si>
  <si>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</si>
  <si>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</si>
  <si>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</si>
  <si>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</si>
  <si>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</si>
  <si>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</si>
  <si>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</si>
  <si>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</si>
  <si>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</si>
  <si>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</si>
  <si>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</si>
  <si>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</si>
  <si>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</si>
  <si>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</si>
  <si>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</si>
  <si>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</si>
  <si>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</si>
  <si>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</si>
  <si>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</si>
  <si>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</si>
  <si>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</si>
  <si>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</si>
  <si>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</si>
  <si>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</si>
  <si>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</si>
  <si>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</si>
  <si>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</si>
  <si>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</si>
  <si>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</si>
  <si>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</si>
  <si>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</si>
  <si>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</si>
  <si>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</si>
  <si>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</si>
  <si>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</si>
  <si>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</si>
  <si>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</si>
  <si>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</si>
  <si>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</si>
  <si>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</si>
  <si>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</si>
  <si>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</si>
  <si>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</si>
  <si>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</si>
  <si>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</si>
  <si>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</si>
  <si>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</si>
  <si>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</si>
  <si>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</si>
  <si>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</si>
  <si>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</si>
  <si>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</si>
  <si>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</si>
  <si>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</si>
  <si>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</si>
  <si>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</si>
  <si>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</si>
  <si>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</si>
  <si>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</si>
  <si>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</si>
  <si>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</si>
  <si>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</si>
  <si>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</si>
  <si>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</si>
  <si>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</si>
  <si>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</si>
  <si>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</si>
  <si>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</si>
  <si>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</si>
  <si>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</si>
  <si>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</si>
  <si>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</si>
  <si>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</si>
  <si>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</si>
  <si>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</si>
  <si>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</si>
  <si>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</si>
  <si>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</si>
  <si>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</si>
  <si>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</si>
  <si>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</si>
  <si>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</si>
  <si>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</si>
  <si>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</si>
  <si>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</si>
  <si>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</si>
  <si>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</si>
  <si>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</si>
  <si>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</si>
  <si>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</si>
  <si>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</si>
  <si>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</si>
  <si>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</si>
  <si>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</si>
  <si>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</si>
  <si>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</si>
  <si>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</si>
  <si>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</si>
  <si>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</si>
  <si>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</si>
  <si>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</si>
  <si>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</si>
  <si>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</si>
  <si>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</si>
  <si>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</si>
  <si>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</si>
  <si>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</si>
  <si>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</si>
  <si>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</si>
  <si>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</si>
  <si>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</si>
  <si>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</si>
  <si>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</si>
  <si>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</si>
  <si>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</si>
  <si>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</si>
  <si>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</si>
  <si>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</si>
  <si>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</si>
  <si>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</si>
  <si>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</si>
  <si>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</si>
  <si>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</si>
  <si>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</si>
  <si>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</si>
  <si>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</si>
  <si>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</si>
  <si>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</si>
  <si>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</si>
  <si>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</si>
  <si>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</si>
  <si>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</si>
  <si>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</si>
  <si>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</si>
  <si>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</si>
  <si>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</si>
  <si>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</si>
  <si>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</si>
  <si>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</si>
  <si>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</si>
  <si>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</si>
  <si>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</si>
  <si>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</si>
  <si>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</si>
  <si>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</si>
  <si>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</si>
  <si>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</si>
  <si>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</si>
  <si>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</si>
  <si>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</si>
  <si>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</si>
  <si>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</si>
  <si>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</si>
  <si>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</si>
  <si>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</si>
  <si>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</si>
  <si>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</si>
  <si>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</si>
  <si>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</si>
  <si>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</si>
  <si>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</si>
  <si>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</si>
  <si>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</si>
  <si>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</si>
  <si>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</si>
  <si>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</si>
  <si>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</si>
  <si>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</si>
  <si>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</si>
  <si>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</si>
  <si>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</si>
  <si>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</si>
  <si>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</si>
  <si>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</si>
  <si>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</si>
  <si>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</si>
  <si>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</si>
  <si>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</si>
  <si>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</si>
  <si>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</si>
  <si>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</si>
  <si>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</si>
  <si>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</si>
  <si>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</si>
  <si>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</si>
  <si>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</si>
  <si>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</si>
  <si>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</si>
  <si>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</si>
  <si>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</si>
  <si>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</si>
  <si>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</si>
  <si>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</si>
  <si>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</si>
  <si>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</si>
  <si>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</si>
  <si>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</si>
  <si>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</si>
  <si>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</si>
  <si>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</si>
  <si>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</si>
  <si>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</si>
  <si>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</si>
  <si>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</si>
  <si>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</si>
  <si>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</si>
  <si>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</si>
  <si>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</si>
  <si>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</si>
  <si>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</si>
  <si>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</si>
  <si>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</si>
  <si>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</si>
  <si>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</si>
  <si>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</si>
  <si>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</si>
  <si>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</si>
  <si>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</si>
  <si>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</si>
  <si>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</si>
  <si>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</si>
  <si>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</si>
  <si>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</si>
  <si>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</si>
  <si>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</si>
  <si>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</si>
  <si>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</si>
  <si>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</si>
  <si>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</si>
  <si>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</si>
  <si>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</si>
  <si>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</si>
  <si>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</si>
  <si>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</si>
  <si>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</si>
  <si>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</si>
  <si>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</si>
  <si>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</si>
  <si>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</si>
  <si>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</si>
  <si>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</si>
  <si>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</si>
  <si>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</si>
  <si>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</si>
  <si>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</si>
  <si>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</si>
  <si>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</si>
  <si>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</si>
  <si>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</si>
  <si>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</si>
  <si>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</si>
  <si>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</si>
  <si>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</si>
  <si>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</si>
  <si>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</si>
  <si>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</si>
  <si>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</si>
  <si>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</si>
  <si>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</si>
  <si>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</si>
  <si>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</si>
  <si>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</si>
  <si>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</si>
  <si>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</si>
  <si>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</si>
  <si>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</si>
  <si>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</si>
  <si>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</si>
  <si>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</si>
  <si>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</si>
  <si>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</si>
  <si>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</si>
  <si>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</si>
  <si>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</si>
  <si>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</si>
  <si>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</si>
  <si>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</si>
  <si>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</si>
  <si>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</si>
  <si>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</si>
  <si>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</si>
  <si>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</si>
  <si>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</si>
  <si>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</si>
  <si>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</si>
  <si>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</si>
  <si>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</si>
  <si>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</si>
  <si>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</si>
  <si>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</si>
  <si>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</si>
  <si>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</si>
  <si>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</si>
  <si>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</si>
  <si>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</si>
  <si>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</si>
  <si>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</si>
  <si>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</si>
  <si>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</si>
  <si>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</si>
  <si>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</si>
  <si>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</si>
  <si>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</si>
  <si>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</si>
  <si>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</si>
  <si>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</si>
  <si>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</si>
  <si>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</si>
  <si>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</si>
  <si>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</si>
  <si>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</si>
  <si>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</si>
  <si>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</si>
  <si>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</si>
  <si>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</si>
  <si>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</si>
  <si>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</si>
  <si>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</si>
  <si>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</si>
  <si>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</si>
  <si>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</si>
  <si>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</si>
  <si>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</si>
  <si>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</si>
  <si>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</si>
  <si>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</si>
  <si>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</si>
  <si>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</si>
  <si>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</si>
  <si>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</si>
  <si>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</si>
  <si>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</si>
  <si>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</si>
  <si>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</si>
  <si>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</si>
  <si>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</si>
  <si>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</si>
  <si>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</si>
  <si>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</si>
  <si>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</si>
  <si>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</si>
  <si>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</si>
  <si>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</si>
  <si>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</si>
  <si>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</si>
  <si>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</si>
  <si>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</si>
  <si>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</si>
  <si>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</si>
  <si>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</si>
  <si>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</si>
  <si>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</si>
  <si>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</si>
  <si>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</si>
  <si>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</si>
  <si>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</si>
  <si>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</si>
  <si>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</si>
  <si>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</si>
  <si>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</si>
  <si>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</si>
  <si>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</si>
  <si>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</si>
  <si>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</si>
  <si>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</si>
  <si>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</si>
  <si>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</si>
  <si>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</si>
  <si>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</si>
  <si>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</si>
  <si>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</si>
  <si>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</si>
  <si>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</si>
  <si>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</si>
  <si>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</si>
  <si>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</si>
  <si>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</si>
  <si>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</si>
  <si>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</si>
  <si>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</si>
  <si>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</si>
  <si>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</si>
  <si>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</si>
  <si>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</si>
  <si>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</si>
  <si>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</si>
  <si>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</si>
  <si>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</si>
  <si>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</si>
  <si>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</si>
  <si>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</si>
  <si>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</si>
  <si>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</si>
  <si>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</si>
  <si>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</si>
  <si>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</si>
  <si>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</si>
  <si>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</si>
  <si>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</si>
  <si>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</si>
  <si>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</si>
  <si>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</si>
  <si>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</si>
  <si>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</si>
  <si>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</si>
  <si>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</si>
  <si>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</si>
  <si>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</si>
  <si>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</si>
  <si>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</si>
  <si>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</si>
  <si>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</si>
  <si>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</si>
  <si>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</si>
  <si>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</si>
  <si>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</si>
  <si>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</si>
  <si>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</si>
  <si>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</si>
  <si>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</si>
  <si>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</si>
  <si>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</si>
  <si>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</si>
  <si>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</si>
  <si>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</si>
  <si>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</si>
  <si>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</si>
  <si>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</si>
  <si>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</si>
  <si>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</si>
  <si>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</si>
  <si>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</si>
  <si>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</si>
  <si>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</si>
  <si>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</si>
  <si>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</si>
  <si>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</si>
  <si>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</si>
  <si>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</si>
  <si>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</si>
  <si>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</si>
  <si>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</si>
  <si>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</si>
  <si>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</si>
  <si>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</si>
  <si>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</si>
  <si>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</si>
  <si>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</si>
  <si>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</si>
  <si>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</si>
  <si>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</si>
  <si>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</si>
  <si>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</si>
  <si>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</si>
  <si>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</si>
  <si>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</si>
  <si>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</si>
  <si>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</si>
  <si>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</si>
  <si>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</si>
  <si>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</si>
  <si>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</si>
  <si>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</si>
  <si>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</si>
  <si>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</si>
  <si>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</si>
  <si>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</si>
  <si>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</si>
  <si>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</si>
  <si>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</si>
  <si>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</si>
  <si>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</si>
  <si>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</si>
  <si>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</si>
  <si>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</si>
  <si>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</si>
  <si>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</si>
  <si>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</si>
  <si>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</si>
  <si>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</si>
  <si>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</si>
  <si>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</si>
  <si>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</si>
  <si>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</si>
  <si>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</si>
  <si>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</si>
  <si>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</si>
  <si>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</si>
  <si>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</si>
  <si>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</si>
  <si>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</si>
  <si>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</si>
  <si>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</si>
  <si>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</si>
  <si>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</si>
  <si>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</si>
  <si>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</si>
  <si>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</si>
  <si>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</si>
  <si>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</si>
  <si>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</si>
  <si>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</si>
  <si>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</si>
  <si>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</si>
  <si>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</si>
  <si>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</si>
  <si>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</si>
  <si>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</si>
  <si>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</si>
  <si>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</si>
  <si>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</si>
  <si>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</si>
  <si>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</si>
  <si>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</si>
  <si>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</si>
  <si>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</si>
  <si>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</si>
  <si>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</si>
  <si>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</si>
  <si>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</si>
  <si>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</si>
  <si>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</si>
  <si>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</si>
  <si>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</si>
  <si>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</si>
  <si>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</si>
  <si>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</si>
  <si>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</si>
  <si>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</si>
  <si>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</si>
  <si>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</si>
  <si>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</si>
  <si>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</si>
  <si>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</si>
  <si>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</si>
  <si>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</si>
  <si>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</si>
  <si>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</si>
  <si>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</si>
  <si>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</si>
  <si>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</si>
  <si>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</si>
  <si>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</si>
  <si>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</si>
  <si>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</si>
  <si>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</si>
  <si>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</si>
  <si>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</si>
  <si>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</si>
  <si>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</si>
  <si>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</si>
  <si>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</si>
  <si>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</si>
  <si>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</si>
  <si>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</si>
  <si>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</si>
  <si>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</si>
  <si>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</si>
  <si>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</si>
  <si>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</si>
  <si>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</si>
  <si>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</si>
  <si>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</si>
  <si>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</si>
  <si>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</si>
  <si>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</si>
  <si>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</si>
  <si>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</si>
  <si>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</si>
  <si>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</si>
  <si>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</si>
  <si>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</si>
  <si>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</si>
  <si>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</si>
  <si>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</si>
  <si>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</si>
  <si>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</si>
  <si>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</si>
  <si>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</si>
  <si>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</si>
  <si>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</si>
  <si>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</si>
  <si>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</si>
  <si>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</si>
  <si>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</si>
  <si>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</si>
  <si>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</si>
  <si>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</si>
  <si>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</si>
  <si>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</si>
  <si>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</si>
  <si>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</si>
  <si>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</si>
  <si>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</si>
  <si>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</si>
  <si>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</si>
  <si>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</si>
  <si>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</si>
  <si>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</si>
  <si>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</si>
  <si>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</si>
  <si>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</si>
  <si>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</si>
  <si>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</si>
  <si>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</si>
  <si>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</si>
  <si>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</si>
  <si>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</si>
  <si>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</si>
  <si>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</si>
  <si>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</si>
  <si>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</si>
  <si>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</si>
  <si>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</si>
  <si>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</si>
  <si>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</si>
  <si>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</si>
  <si>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</si>
  <si>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</si>
  <si>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</si>
  <si>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</si>
  <si>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</si>
  <si>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</si>
  <si>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</si>
  <si>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</si>
  <si>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</si>
  <si>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</si>
  <si>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</si>
  <si>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</si>
  <si>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</si>
  <si>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</si>
  <si>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</si>
  <si>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</si>
  <si>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</si>
  <si>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</si>
  <si>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</si>
  <si>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</si>
  <si>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</si>
  <si>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</si>
  <si>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</si>
  <si>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</si>
  <si>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</si>
  <si>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</si>
  <si>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</si>
  <si>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</si>
  <si>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</si>
  <si>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</si>
  <si>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</si>
  <si>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</si>
  <si>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</si>
  <si>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</si>
  <si>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</si>
  <si>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</si>
  <si>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</si>
  <si>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</si>
  <si>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</si>
  <si>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</si>
  <si>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</si>
  <si>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</si>
  <si>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</si>
  <si>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</si>
  <si>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</si>
  <si>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</si>
  <si>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</si>
  <si>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</si>
  <si>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</si>
  <si>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</si>
  <si>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</si>
  <si>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</si>
  <si>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</si>
  <si>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</si>
  <si>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</si>
  <si>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</si>
  <si>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</si>
  <si>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</si>
  <si>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</si>
  <si>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</si>
  <si>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</si>
  <si>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</si>
  <si>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</si>
  <si>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</si>
  <si>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</si>
  <si>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</si>
  <si>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</si>
  <si>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</si>
  <si>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</si>
  <si>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</si>
  <si>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</si>
  <si>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</si>
  <si>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</si>
  <si>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</si>
  <si>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</si>
  <si>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</si>
  <si>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</si>
  <si>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</si>
  <si>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</si>
  <si>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</si>
  <si>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</si>
  <si>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</si>
  <si>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</si>
  <si>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</si>
  <si>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</si>
  <si>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</si>
  <si>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</si>
  <si>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</si>
  <si>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</si>
  <si>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</si>
  <si>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</si>
  <si>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</si>
  <si>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</si>
  <si>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</si>
  <si>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</si>
  <si>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</si>
  <si>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</si>
  <si>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</si>
  <si>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</si>
  <si>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</si>
  <si>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</si>
  <si>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</si>
  <si>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</si>
  <si>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</si>
  <si>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</si>
  <si>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</si>
  <si>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</si>
  <si>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</si>
  <si>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</si>
  <si>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</si>
  <si>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</si>
  <si>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</si>
  <si>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</si>
  <si>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</si>
  <si>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</si>
  <si>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</si>
  <si>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</si>
  <si>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</si>
  <si>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</si>
  <si>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</si>
  <si>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</si>
  <si>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</si>
  <si>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</si>
  <si>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</si>
  <si>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</si>
  <si>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</si>
  <si>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</si>
  <si>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</si>
  <si>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</si>
  <si>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</si>
  <si>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</si>
  <si>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</si>
  <si>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</si>
  <si>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</si>
  <si>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</si>
  <si>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</si>
  <si>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</si>
  <si>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</si>
  <si>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</si>
  <si>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</si>
  <si>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</si>
  <si>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</si>
  <si>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</si>
  <si>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</si>
  <si>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</si>
  <si>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</si>
  <si>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</si>
  <si>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</si>
  <si>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</si>
  <si>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</si>
  <si>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</si>
  <si>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</si>
  <si>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</si>
  <si>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</si>
  <si>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</si>
  <si>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</si>
  <si>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</si>
  <si>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</si>
  <si>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</si>
  <si>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</si>
  <si>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</si>
  <si>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</si>
  <si>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</si>
  <si>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</si>
  <si>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</si>
  <si>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</si>
  <si>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</si>
  <si>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</si>
  <si>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</si>
  <si>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</si>
  <si>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</si>
  <si>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</si>
  <si>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</si>
  <si>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</si>
  <si>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</si>
  <si>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</si>
  <si>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</si>
  <si>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</si>
  <si>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</si>
  <si>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</si>
  <si>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</si>
  <si>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</si>
  <si>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</si>
  <si>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</si>
  <si>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</si>
  <si>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</si>
  <si>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</si>
  <si>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</si>
  <si>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</si>
  <si>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</si>
  <si>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</si>
  <si>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</si>
  <si>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</si>
  <si>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</si>
  <si>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</si>
  <si>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</si>
  <si>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</si>
  <si>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</si>
  <si>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</si>
  <si>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</si>
  <si>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</si>
  <si>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</si>
  <si>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</si>
  <si>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</si>
  <si>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</si>
  <si>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</si>
  <si>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</si>
  <si>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</si>
  <si>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</si>
  <si>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</si>
  <si>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</si>
  <si>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</si>
  <si>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</si>
  <si>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</si>
  <si>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</si>
  <si>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</si>
  <si>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</si>
  <si>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</si>
  <si>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</si>
  <si>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</si>
  <si>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</si>
  <si>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</si>
  <si>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</si>
  <si>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</si>
  <si>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</si>
  <si>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</si>
  <si>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</si>
  <si>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</si>
  <si>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</si>
  <si>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</si>
  <si>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</si>
  <si>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</si>
  <si>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</si>
  <si>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</si>
  <si>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</si>
  <si>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</si>
  <si>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</si>
  <si>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</si>
  <si>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</si>
  <si>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</si>
  <si>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</si>
  <si>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</si>
  <si>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</si>
  <si>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</si>
  <si>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</si>
  <si>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</si>
  <si>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</si>
  <si>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</si>
  <si>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</si>
  <si>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</si>
  <si>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</si>
  <si>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</si>
  <si>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</si>
  <si>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</si>
  <si>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</si>
  <si>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</si>
  <si>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</si>
  <si>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</si>
  <si>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</si>
  <si>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</si>
  <si>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</si>
  <si>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</si>
  <si>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</si>
  <si>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</si>
  <si>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</si>
  <si>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</si>
  <si>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</si>
  <si>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</si>
  <si>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</si>
  <si>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</si>
  <si>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</si>
  <si>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</si>
  <si>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</si>
  <si>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</si>
  <si>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</si>
  <si>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</si>
  <si>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</si>
  <si>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</si>
  <si>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</si>
  <si>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</si>
  <si>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</si>
  <si>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</si>
  <si>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</si>
  <si>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</si>
  <si>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</si>
  <si>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</si>
  <si>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</si>
  <si>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</si>
  <si>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</si>
  <si>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</si>
  <si>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</si>
  <si>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</si>
  <si>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</si>
  <si>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</si>
  <si>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</si>
  <si>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</si>
  <si>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</si>
  <si>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</si>
  <si>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</si>
  <si>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</si>
  <si>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</si>
  <si>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</si>
  <si>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</si>
  <si>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</si>
  <si>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</si>
  <si>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</si>
  <si>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</si>
  <si>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</si>
  <si>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</si>
  <si>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</si>
  <si>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</si>
  <si>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</si>
  <si>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</si>
  <si>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</si>
  <si>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</si>
  <si>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</si>
  <si>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</si>
  <si>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</si>
  <si>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</si>
  <si>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</si>
  <si>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</si>
  <si>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</si>
  <si>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</si>
  <si>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</si>
  <si>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</si>
  <si>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</si>
  <si>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</si>
  <si>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</si>
  <si>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</si>
  <si>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</si>
  <si>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</si>
  <si>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</si>
  <si>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</si>
  <si>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</si>
  <si>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</si>
  <si>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</si>
  <si>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</si>
  <si>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</si>
  <si>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</si>
  <si>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</si>
  <si>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</si>
  <si>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</si>
  <si>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</si>
  <si>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</si>
  <si>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</si>
  <si>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</si>
  <si>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</si>
  <si>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</si>
  <si>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</si>
  <si>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</si>
  <si>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</si>
  <si>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</si>
  <si>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</si>
  <si>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</si>
  <si>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</si>
  <si>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</si>
  <si>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</si>
  <si>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</si>
  <si>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</si>
  <si>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</si>
  <si>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</si>
  <si>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</si>
  <si>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</si>
  <si>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</si>
  <si>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</si>
  <si>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</si>
  <si>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</si>
  <si>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</si>
  <si>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</si>
  <si>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</si>
  <si>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</si>
  <si>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</si>
  <si>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</si>
  <si>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</si>
  <si>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</si>
  <si>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</si>
  <si>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</si>
  <si>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</si>
  <si>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</si>
  <si>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</si>
  <si>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</si>
  <si>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</si>
  <si>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</si>
  <si>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</si>
  <si>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</si>
  <si>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</si>
  <si>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</si>
  <si>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</si>
  <si>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</si>
  <si>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</si>
  <si>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</si>
  <si>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</si>
  <si>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</si>
  <si>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</si>
  <si>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</si>
  <si>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</si>
  <si>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</si>
  <si>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</si>
  <si>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</si>
  <si>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</si>
  <si>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</si>
  <si>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</si>
  <si>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</si>
  <si>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</si>
  <si>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</si>
  <si>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</si>
  <si>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</si>
  <si>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</si>
  <si>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</si>
  <si>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</si>
  <si>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</si>
  <si>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</si>
  <si>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</si>
  <si>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</si>
  <si>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</si>
  <si>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</si>
  <si>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</si>
  <si>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</si>
  <si>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</si>
  <si>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</si>
  <si>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</si>
  <si>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</si>
  <si>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</si>
  <si>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</si>
  <si>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</si>
  <si>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</si>
  <si>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</si>
  <si>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</si>
  <si>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</si>
  <si>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</si>
  <si>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</si>
  <si>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</si>
  <si>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</si>
  <si>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</si>
  <si>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</si>
  <si>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</si>
  <si>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</si>
  <si>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</si>
  <si>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</si>
  <si>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</si>
  <si>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</si>
  <si>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</si>
  <si>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</si>
  <si>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</si>
  <si>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</si>
  <si>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</si>
  <si>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</si>
  <si>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</si>
  <si>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</si>
  <si>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</si>
  <si>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</si>
  <si>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</si>
  <si>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</si>
  <si>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</si>
  <si>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</si>
  <si>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</si>
  <si>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</si>
  <si>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</si>
  <si>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</si>
  <si>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</si>
  <si>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</si>
  <si>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</si>
  <si>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</si>
  <si>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</si>
  <si>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</si>
  <si>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</si>
  <si>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</si>
  <si>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</si>
  <si>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</si>
  <si>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</si>
  <si>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</si>
  <si>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</si>
  <si>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</si>
  <si>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</si>
  <si>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</si>
  <si>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</si>
  <si>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</si>
  <si>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</si>
  <si>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</si>
  <si>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</si>
  <si>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</si>
  <si>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</si>
  <si>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</si>
  <si>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</si>
  <si>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</si>
  <si>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</si>
  <si>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</si>
  <si>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</si>
  <si>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</si>
  <si>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</si>
  <si>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</si>
  <si>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</si>
  <si>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</si>
  <si>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</si>
  <si>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</si>
  <si>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</si>
  <si>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</si>
  <si>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</si>
  <si>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</si>
  <si>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</si>
  <si>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</si>
  <si>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</si>
  <si>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</si>
  <si>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</si>
  <si>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</si>
  <si>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</si>
  <si>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</si>
  <si>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</si>
  <si>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</si>
  <si>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</si>
  <si>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</si>
  <si>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</si>
  <si>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</si>
  <si>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</si>
  <si>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</si>
  <si>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</si>
  <si>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</si>
  <si>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</si>
  <si>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</si>
  <si>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</si>
  <si>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</si>
  <si>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</si>
  <si>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</si>
  <si>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</si>
  <si>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</si>
  <si>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</si>
  <si>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</si>
  <si>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</si>
  <si>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</si>
  <si>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</si>
  <si>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</si>
  <si>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</si>
  <si>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</si>
  <si>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</si>
  <si>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</si>
  <si>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</si>
  <si>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</si>
  <si>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</si>
  <si>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</si>
  <si>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</si>
  <si>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</si>
  <si>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</si>
  <si>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</si>
  <si>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</si>
  <si>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</si>
  <si>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</si>
  <si>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</si>
  <si>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</si>
  <si>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</si>
  <si>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</si>
  <si>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</si>
  <si>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</si>
  <si>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</si>
  <si>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</si>
  <si>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</si>
  <si>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</si>
  <si>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</si>
  <si>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</si>
  <si>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</si>
  <si>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</si>
  <si>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</si>
  <si>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</si>
  <si>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</si>
  <si>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</si>
  <si>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</si>
  <si>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</si>
  <si>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</si>
  <si>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</si>
  <si>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</si>
  <si>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</si>
  <si>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</si>
  <si>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</si>
  <si>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</si>
  <si>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</si>
  <si>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</si>
  <si>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</si>
  <si>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</si>
  <si>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</si>
  <si>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</si>
  <si>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</si>
  <si>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</si>
  <si>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</si>
  <si>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</si>
  <si>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</si>
  <si>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</si>
  <si>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</si>
  <si>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</si>
  <si>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</si>
  <si>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</si>
  <si>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</si>
  <si>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</si>
  <si>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</si>
  <si>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</si>
  <si>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</si>
  <si>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</si>
  <si>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</si>
  <si>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</si>
  <si>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</si>
  <si>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</si>
  <si>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</si>
  <si>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</si>
  <si>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</si>
  <si>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</si>
  <si>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</si>
  <si>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</si>
  <si>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</si>
  <si>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</si>
  <si>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</si>
  <si>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</si>
  <si>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</si>
  <si>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</si>
  <si>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</si>
  <si>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</si>
  <si>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</si>
  <si>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</si>
  <si>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</si>
  <si>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</si>
  <si>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</si>
  <si>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</si>
  <si>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</si>
  <si>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</si>
  <si>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</si>
  <si>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</si>
  <si>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</si>
  <si>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</si>
  <si>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</si>
  <si>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</si>
  <si>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</si>
  <si>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</si>
  <si>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</si>
  <si>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</si>
  <si>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</si>
  <si>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</si>
  <si>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</si>
  <si>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</si>
  <si>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</si>
  <si>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</si>
  <si>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</si>
  <si>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</si>
  <si>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</si>
  <si>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</si>
  <si>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</si>
  <si>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</si>
  <si>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</si>
  <si>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</si>
  <si>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</si>
  <si>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</si>
  <si>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</si>
  <si>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</si>
  <si>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</si>
  <si>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</si>
  <si>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</si>
  <si>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</si>
  <si>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</si>
  <si>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</si>
  <si>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</si>
  <si>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</si>
  <si>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</si>
  <si>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</si>
  <si>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</si>
  <si>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</si>
  <si>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</si>
  <si>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</si>
  <si>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</si>
  <si>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</si>
  <si>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</si>
  <si>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</si>
  <si>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</si>
  <si>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</si>
  <si>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</si>
  <si>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</si>
  <si>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</si>
  <si>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</si>
  <si>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</si>
  <si>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</si>
  <si>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</si>
  <si>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</si>
  <si>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</si>
  <si>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</si>
  <si>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</si>
  <si>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</si>
  <si>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</si>
  <si>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</si>
  <si>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</si>
  <si>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</si>
  <si>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</si>
  <si>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</si>
  <si>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</si>
  <si>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</si>
  <si>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</si>
  <si>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</si>
  <si>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</si>
  <si>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</si>
  <si>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</si>
  <si>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</si>
  <si>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</si>
  <si>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</si>
  <si>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</si>
  <si>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</si>
  <si>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</si>
  <si>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</si>
  <si>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</si>
  <si>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</si>
  <si>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</si>
  <si>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</si>
  <si>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</si>
  <si>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</si>
  <si>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</si>
  <si>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</si>
  <si>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</si>
  <si>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</si>
  <si>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</si>
  <si>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</si>
  <si>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</si>
  <si>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</si>
  <si>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</si>
  <si>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</si>
  <si>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</si>
  <si>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</si>
  <si>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</si>
  <si>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</si>
  <si>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</si>
  <si>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</si>
  <si>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</si>
  <si>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</si>
  <si>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</si>
  <si>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</si>
  <si>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</si>
  <si>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</si>
  <si>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</si>
  <si>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</si>
  <si>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</si>
  <si>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</si>
  <si>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</si>
  <si>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</si>
  <si>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</si>
  <si>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</si>
  <si>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</si>
  <si>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</si>
  <si>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</si>
  <si>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</si>
  <si>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</si>
  <si>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</si>
  <si>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</si>
  <si>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</si>
  <si>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</si>
  <si>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</si>
  <si>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</si>
  <si>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</si>
  <si>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</si>
  <si>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</si>
  <si>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</si>
  <si>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</si>
  <si>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</si>
  <si>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</si>
  <si>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</si>
  <si>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</si>
  <si>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</si>
  <si>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</si>
  <si>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</si>
  <si>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</si>
  <si>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</si>
  <si>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</si>
  <si>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</si>
  <si>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</si>
  <si>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</si>
  <si>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</si>
  <si>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</si>
  <si>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</si>
  <si>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</si>
  <si>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</si>
  <si>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</si>
  <si>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</si>
  <si>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</si>
  <si>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</si>
  <si>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</si>
  <si>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</si>
  <si>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</si>
  <si>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</si>
  <si>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</si>
  <si>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</si>
  <si>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</si>
  <si>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</si>
  <si>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</si>
  <si>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</si>
  <si>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</si>
  <si>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</si>
  <si>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</si>
  <si>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</si>
  <si>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</si>
  <si>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</si>
  <si>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</si>
  <si>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</si>
  <si>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</si>
  <si>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</si>
  <si>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</si>
  <si>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</si>
  <si>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</si>
  <si>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</si>
  <si>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</si>
  <si>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</si>
  <si>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</si>
  <si>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</si>
  <si>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</si>
  <si>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</si>
  <si>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</si>
  <si>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</si>
  <si>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</si>
  <si>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</si>
  <si>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</si>
  <si>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</si>
  <si>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</si>
  <si>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</si>
  <si>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</si>
  <si>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</si>
  <si>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</si>
  <si>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</si>
  <si>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</si>
  <si>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</si>
  <si>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</si>
  <si>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</si>
  <si>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</si>
  <si>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</si>
  <si>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</si>
  <si>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</si>
  <si>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</si>
  <si>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</si>
  <si>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</si>
  <si>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</si>
  <si>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</si>
  <si>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</si>
  <si>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</si>
  <si>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</si>
  <si>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</si>
  <si>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</si>
  <si>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</si>
  <si>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</si>
  <si>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</si>
  <si>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</si>
  <si>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</si>
  <si>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</si>
  <si>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</si>
  <si>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</si>
  <si>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</si>
  <si>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</si>
  <si>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</si>
  <si>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</si>
  <si>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</si>
  <si>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</si>
  <si>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</si>
  <si>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</si>
  <si>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</si>
  <si>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</si>
  <si>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</si>
  <si>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</si>
  <si>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</si>
  <si>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</si>
  <si>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</si>
  <si>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</si>
  <si>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</si>
  <si>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</si>
  <si>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</si>
  <si>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</si>
  <si>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</si>
  <si>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</si>
  <si>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</si>
  <si>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</si>
  <si>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</si>
  <si>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</si>
  <si>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</si>
  <si>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</si>
  <si>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</si>
  <si>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</si>
  <si>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</si>
  <si>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</si>
  <si>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</si>
  <si>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</si>
  <si>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</si>
  <si>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</si>
  <si>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</si>
  <si>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</si>
  <si>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</si>
  <si>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</si>
  <si>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</si>
  <si>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</si>
  <si>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</si>
  <si>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</si>
  <si>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</si>
  <si>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</si>
  <si>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</si>
  <si>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</si>
  <si>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</si>
  <si>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</si>
  <si>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</si>
  <si>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</si>
  <si>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</si>
  <si>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</si>
  <si>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</si>
  <si>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</si>
  <si>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</si>
  <si>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</si>
  <si>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</si>
  <si>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</si>
  <si>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</si>
  <si>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</si>
  <si>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</si>
  <si>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</si>
  <si>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</si>
  <si>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</si>
  <si>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</si>
  <si>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</si>
  <si>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</si>
  <si>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</si>
  <si>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</si>
  <si>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</si>
  <si>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</si>
  <si>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</si>
  <si>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</si>
  <si>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</si>
  <si>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</si>
  <si>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</si>
  <si>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</si>
  <si>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</si>
  <si>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</si>
  <si>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</si>
  <si>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</si>
  <si>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</si>
  <si>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</si>
  <si>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</si>
  <si>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</si>
  <si>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</si>
  <si>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</si>
  <si>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</si>
  <si>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</si>
  <si>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</si>
  <si>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</si>
  <si>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</si>
  <si>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</si>
  <si>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</si>
  <si>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</si>
  <si>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</si>
  <si>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</si>
  <si>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</si>
  <si>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</si>
  <si>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</si>
  <si>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</si>
  <si>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</si>
  <si>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</si>
  <si>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</si>
  <si>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</si>
  <si>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</si>
  <si>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</si>
  <si>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</si>
  <si>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</si>
  <si>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</si>
  <si>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</si>
  <si>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</si>
  <si>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</si>
  <si>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</si>
  <si>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</si>
  <si>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</si>
  <si>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</si>
  <si>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</si>
  <si>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</si>
  <si>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</si>
  <si>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</si>
  <si>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</si>
  <si>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</si>
  <si>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</si>
  <si>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</si>
  <si>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</si>
  <si>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</si>
  <si>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</si>
  <si>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</si>
  <si>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</si>
  <si>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</si>
  <si>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</si>
  <si>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</si>
  <si>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</si>
  <si>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</si>
  <si>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</si>
  <si>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</si>
  <si>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</si>
  <si>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</si>
  <si>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</si>
  <si>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</si>
  <si>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</si>
  <si>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</si>
  <si>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</si>
  <si>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</si>
  <si>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</si>
  <si>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</si>
  <si>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</si>
  <si>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</si>
  <si>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</si>
  <si>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</si>
  <si>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</si>
  <si>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</si>
  <si>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</si>
  <si>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</si>
  <si>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</si>
  <si>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</si>
  <si>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</si>
  <si>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</si>
  <si>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</si>
  <si>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</si>
  <si>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</si>
  <si>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</si>
  <si>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</si>
  <si>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</si>
  <si>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</si>
  <si>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</si>
  <si>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</si>
  <si>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</si>
  <si>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</si>
  <si>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</si>
  <si>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</si>
  <si>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</si>
  <si>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</si>
  <si>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</si>
  <si>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</si>
  <si>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</si>
  <si>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</si>
  <si>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</si>
  <si>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</si>
  <si>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</si>
  <si>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</si>
  <si>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</si>
  <si>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</si>
  <si>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</si>
  <si>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</si>
  <si>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</si>
  <si>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</si>
  <si>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</si>
  <si>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</si>
  <si>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</si>
  <si>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</si>
  <si>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</si>
  <si>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</si>
  <si>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</si>
  <si>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</si>
  <si>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</si>
  <si>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</si>
  <si>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</si>
  <si>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</si>
  <si>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</si>
  <si>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</si>
  <si>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</si>
  <si>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</si>
  <si>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</si>
  <si>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</si>
  <si>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</si>
  <si>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</si>
  <si>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</si>
  <si>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</si>
  <si>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</si>
  <si>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</si>
  <si>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</si>
  <si>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</si>
  <si>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</si>
  <si>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</si>
  <si>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</si>
  <si>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</si>
  <si>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</si>
  <si>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</si>
  <si>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</si>
  <si>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</si>
  <si>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</si>
  <si>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</si>
  <si>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</si>
  <si>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</si>
  <si>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</si>
  <si>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</si>
  <si>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</si>
  <si>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</si>
  <si>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</si>
  <si>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</si>
  <si>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</si>
  <si>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</si>
  <si>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</si>
  <si>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</si>
  <si>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</si>
  <si>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</si>
  <si>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</si>
  <si>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</si>
  <si>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</si>
  <si>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</si>
  <si>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</si>
  <si>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</si>
  <si>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</si>
  <si>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</si>
  <si>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</si>
  <si>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</si>
  <si>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</si>
  <si>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</si>
  <si>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</si>
  <si>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</si>
  <si>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</si>
  <si>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</si>
  <si>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</si>
  <si>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</si>
  <si>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</si>
  <si>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</si>
  <si>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</si>
  <si>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</si>
  <si>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</si>
  <si>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</si>
  <si>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</si>
  <si>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</si>
  <si>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</si>
  <si>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</si>
  <si>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</si>
  <si>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</si>
  <si>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</si>
  <si>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</si>
  <si>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</si>
  <si>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</si>
  <si>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</si>
  <si>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</si>
  <si>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</si>
  <si>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</si>
  <si>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</si>
  <si>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</si>
  <si>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</si>
  <si>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</si>
  <si>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</si>
  <si>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</si>
  <si>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</si>
  <si>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</si>
  <si>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</si>
  <si>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</si>
  <si>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</si>
  <si>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</si>
  <si>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</si>
  <si>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</si>
  <si>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</si>
  <si>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</si>
  <si>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</si>
  <si>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</si>
  <si>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</si>
  <si>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</si>
  <si>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</si>
  <si>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</si>
  <si>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</si>
  <si>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</si>
  <si>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</si>
  <si>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</si>
  <si>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</si>
  <si>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</si>
  <si>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</si>
  <si>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</si>
  <si>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</si>
  <si>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</si>
  <si>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</si>
  <si>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</si>
  <si>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</si>
  <si>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</si>
  <si>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</si>
  <si>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</si>
  <si>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</si>
  <si>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</si>
  <si>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</si>
  <si>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</si>
  <si>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</si>
  <si>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</si>
  <si>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</si>
  <si>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</si>
  <si>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</si>
  <si>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</si>
  <si>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</si>
  <si>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</si>
  <si>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</si>
  <si>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</si>
  <si>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</si>
  <si>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</si>
  <si>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</si>
  <si>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</si>
  <si>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</si>
  <si>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</si>
  <si>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</si>
  <si>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</si>
  <si>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</si>
  <si>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</si>
  <si>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</si>
  <si>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</si>
  <si>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</si>
  <si>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</si>
  <si>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</si>
  <si>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</si>
  <si>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</si>
  <si>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</si>
  <si>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</si>
  <si>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</si>
  <si>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</si>
  <si>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</si>
  <si>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</si>
  <si>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</si>
  <si>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</si>
  <si>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</si>
  <si>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</si>
  <si>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</si>
  <si>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</si>
  <si>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</si>
  <si>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</si>
  <si>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</si>
  <si>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</si>
  <si>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</si>
  <si>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</si>
  <si>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</si>
  <si>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</si>
  <si>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</si>
  <si>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</si>
  <si>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</si>
  <si>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</si>
  <si>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</si>
  <si>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</si>
  <si>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</si>
  <si>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</si>
  <si>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</si>
  <si>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</si>
  <si>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</si>
  <si>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</si>
  <si>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</si>
  <si>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</si>
  <si>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</si>
  <si>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</si>
  <si>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</si>
  <si>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</si>
  <si>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</si>
  <si>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</si>
  <si>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</si>
  <si>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</si>
  <si>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</si>
  <si>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</si>
  <si>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</si>
  <si>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</si>
  <si>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</si>
  <si>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</si>
  <si>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</si>
  <si>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</si>
  <si>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</si>
  <si>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</si>
  <si>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</si>
  <si>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</si>
  <si>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</si>
  <si>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</si>
  <si>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</si>
  <si>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</si>
  <si>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</si>
  <si>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</si>
  <si>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</si>
  <si>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</si>
  <si>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</si>
  <si>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</si>
  <si>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</si>
  <si>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</si>
  <si>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</si>
  <si>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</si>
  <si>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</si>
  <si>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</si>
  <si>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</si>
  <si>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</si>
  <si>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</si>
  <si>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</si>
  <si>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</si>
  <si>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</si>
  <si>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</si>
  <si>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</si>
  <si>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</si>
  <si>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</si>
  <si>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</si>
  <si>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</si>
  <si>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</si>
  <si>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</si>
  <si>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</si>
  <si>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</si>
  <si>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</si>
  <si>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</si>
  <si>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</si>
  <si>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</si>
  <si>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</si>
  <si>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</si>
  <si>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</si>
  <si>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</si>
  <si>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</si>
  <si>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</si>
  <si>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</si>
  <si>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</si>
  <si>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</si>
  <si>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</si>
  <si>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</si>
  <si>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</si>
  <si>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</si>
  <si>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</si>
  <si>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</si>
  <si>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</si>
  <si>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</si>
  <si>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</si>
  <si>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</si>
  <si>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</si>
  <si>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</si>
  <si>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</si>
  <si>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</si>
  <si>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</si>
  <si>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</si>
  <si>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</si>
  <si>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</si>
  <si>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</si>
  <si>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</si>
  <si>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</si>
  <si>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</si>
  <si>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</si>
  <si>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</si>
  <si>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</si>
  <si>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</si>
  <si>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</si>
  <si>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</si>
  <si>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</si>
  <si>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</si>
  <si>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</si>
  <si>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</si>
  <si>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</si>
  <si>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</si>
  <si>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</si>
  <si>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</si>
  <si>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</si>
  <si>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</si>
  <si>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</si>
  <si>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</si>
  <si>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</si>
  <si>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</si>
  <si>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</si>
  <si>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</si>
  <si>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</si>
  <si>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</si>
  <si>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</si>
  <si>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</si>
  <si>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</si>
  <si>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</si>
  <si>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</si>
  <si>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</si>
  <si>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</si>
  <si>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</si>
  <si>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</si>
  <si>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</si>
  <si>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</si>
  <si>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</si>
  <si>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</si>
  <si>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</si>
  <si>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</si>
  <si>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</si>
  <si>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</si>
  <si>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</si>
  <si>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</si>
  <si>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</si>
  <si>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</si>
  <si>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</si>
  <si>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</si>
  <si>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</si>
  <si>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</si>
  <si>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</si>
  <si>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</si>
  <si>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</si>
  <si>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</si>
  <si>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</si>
  <si>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</si>
  <si>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</si>
  <si>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</si>
  <si>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</si>
  <si>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</si>
  <si>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</si>
  <si>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</si>
  <si>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</si>
  <si>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</si>
  <si>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</si>
  <si>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</si>
  <si>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</si>
  <si>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</si>
  <si>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</si>
  <si>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</si>
  <si>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</si>
  <si>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</si>
  <si>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</si>
  <si>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</si>
  <si>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</si>
  <si>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</si>
  <si>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</si>
  <si>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</si>
  <si>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</si>
  <si>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</si>
  <si>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</si>
  <si>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</si>
  <si>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</si>
  <si>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</si>
  <si>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</si>
  <si>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</si>
  <si>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</si>
  <si>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</si>
  <si>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</si>
  <si>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</si>
  <si>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</si>
  <si>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</si>
  <si>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</si>
  <si>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</si>
  <si>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</si>
  <si>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</si>
  <si>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</si>
  <si>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</si>
  <si>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</si>
  <si>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</si>
  <si>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</si>
  <si>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</si>
  <si>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</si>
  <si>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</si>
  <si>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</si>
  <si>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</si>
  <si>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</si>
  <si>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</si>
  <si>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</si>
  <si>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</si>
  <si>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</si>
  <si>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</si>
  <si>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</si>
  <si>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</si>
  <si>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</si>
  <si>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</si>
  <si>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</si>
  <si>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</si>
  <si>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</si>
  <si>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</si>
  <si>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</si>
  <si>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</si>
  <si>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</si>
  <si>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</si>
  <si>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</si>
  <si>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</si>
  <si>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</si>
  <si>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</si>
  <si>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</si>
  <si>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</si>
  <si>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</si>
  <si>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</si>
  <si>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</si>
  <si>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</si>
  <si>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</si>
  <si>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</si>
  <si>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</si>
  <si>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</si>
  <si>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</si>
  <si>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</si>
  <si>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</si>
  <si>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</si>
  <si>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</si>
  <si>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</si>
  <si>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</si>
  <si>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</si>
  <si>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</si>
  <si>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</si>
  <si>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</si>
  <si>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</si>
  <si>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</si>
  <si>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</si>
  <si>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</si>
  <si>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</si>
  <si>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</si>
  <si>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</si>
  <si>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</si>
  <si>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</si>
  <si>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</si>
  <si>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</si>
  <si>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</si>
  <si>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</si>
  <si>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</si>
  <si>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</si>
  <si>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</si>
  <si>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</si>
  <si>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</si>
  <si>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</si>
  <si>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</si>
  <si>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</si>
  <si>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</si>
  <si>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</si>
  <si>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</si>
  <si>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</si>
  <si>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</si>
  <si>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</si>
  <si>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</si>
  <si>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</si>
  <si>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</si>
  <si>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</si>
  <si>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</si>
  <si>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</si>
  <si>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</si>
  <si>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</si>
  <si>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</si>
  <si>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</si>
  <si>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</si>
  <si>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</si>
  <si>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</si>
  <si>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</si>
  <si>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</si>
  <si>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</si>
  <si>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</si>
  <si>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</si>
  <si>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</si>
  <si>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</si>
  <si>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</si>
  <si>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</si>
  <si>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</si>
  <si>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</si>
  <si>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</si>
  <si>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</si>
  <si>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</si>
  <si>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</si>
  <si>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</si>
  <si>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</si>
  <si>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</si>
  <si>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</si>
  <si>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</si>
  <si>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</si>
  <si>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</si>
  <si>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</si>
  <si>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</si>
  <si>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</si>
  <si>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</si>
  <si>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</si>
  <si>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</si>
  <si>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</si>
  <si>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</si>
  <si>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</si>
  <si>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</si>
  <si>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</si>
  <si>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</si>
  <si>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</si>
  <si>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</si>
  <si>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</si>
  <si>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</si>
  <si>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</si>
  <si>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</si>
  <si>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</si>
  <si>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</si>
  <si>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</si>
  <si>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</si>
  <si>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</si>
  <si>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</si>
  <si>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</si>
  <si>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</si>
  <si>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</si>
  <si>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</si>
  <si>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</si>
  <si>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</si>
  <si>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</si>
  <si>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</si>
  <si>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</si>
  <si>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</si>
  <si>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</si>
  <si>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</si>
  <si>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</si>
  <si>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</si>
  <si>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</si>
  <si>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</si>
  <si>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</si>
  <si>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</si>
  <si>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</si>
  <si>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</si>
  <si>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</si>
  <si>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</si>
  <si>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</si>
  <si>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</si>
  <si>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</si>
  <si>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</si>
  <si>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</si>
  <si>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</si>
  <si>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</si>
  <si>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</si>
  <si>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</si>
  <si>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</si>
  <si>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</si>
  <si>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</si>
  <si>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</si>
  <si>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</si>
  <si>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</si>
  <si>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</si>
  <si>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</si>
  <si>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</si>
  <si>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</si>
  <si>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</si>
  <si>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</si>
  <si>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</si>
  <si>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</si>
  <si>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</si>
  <si>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</si>
  <si>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</si>
  <si>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</si>
  <si>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</si>
  <si>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</si>
  <si>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</si>
  <si>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</si>
  <si>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</si>
  <si>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</si>
  <si>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</si>
  <si>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</si>
  <si>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</si>
  <si>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</si>
  <si>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</si>
  <si>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</si>
  <si>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</si>
  <si>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</si>
  <si>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</si>
  <si>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</si>
  <si>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</si>
  <si>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</si>
  <si>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</si>
  <si>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</si>
  <si>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</si>
  <si>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</si>
  <si>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</si>
  <si>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</si>
  <si>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</si>
  <si>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</si>
  <si>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</si>
  <si>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</si>
  <si>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</si>
  <si>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</si>
  <si>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</si>
  <si>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</si>
  <si>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</si>
  <si>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</si>
  <si>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</si>
  <si>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</si>
  <si>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</si>
  <si>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</si>
  <si>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</si>
  <si>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</si>
  <si>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</si>
  <si>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</si>
  <si>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</si>
  <si>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</si>
  <si>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</si>
  <si>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</si>
  <si>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</si>
  <si>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</si>
  <si>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</si>
  <si>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</si>
  <si>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</si>
  <si>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</si>
  <si>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</si>
  <si>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</si>
  <si>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</si>
  <si>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</si>
  <si>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</si>
  <si>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</si>
  <si>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</si>
  <si>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</si>
  <si>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</si>
  <si>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</si>
  <si>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</si>
  <si>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</si>
  <si>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</si>
  <si>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</si>
  <si>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</si>
  <si>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</si>
  <si>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</si>
  <si>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</si>
  <si>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</si>
  <si>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</si>
  <si>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</si>
  <si>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</si>
  <si>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</si>
  <si>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</si>
  <si>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</si>
  <si>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</si>
  <si>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</si>
  <si>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</si>
  <si>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</si>
  <si>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</si>
  <si>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</si>
  <si>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</si>
  <si>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</si>
  <si>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</si>
  <si>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</si>
  <si>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</si>
  <si>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</si>
  <si>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</si>
  <si>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</si>
  <si>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</si>
  <si>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</si>
  <si>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</si>
  <si>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</si>
  <si>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</si>
  <si>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</si>
  <si>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</si>
  <si>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</si>
  <si>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</si>
  <si>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</si>
  <si>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</si>
  <si>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</si>
  <si>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</si>
  <si>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</si>
  <si>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</si>
  <si>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</si>
  <si>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</si>
  <si>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</si>
  <si>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</si>
  <si>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</si>
  <si>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</si>
  <si>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</si>
  <si>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</si>
  <si>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</si>
  <si>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</si>
  <si>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</si>
  <si>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</si>
  <si>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</si>
  <si>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</si>
  <si>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</si>
  <si>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</si>
  <si>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</si>
  <si>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</si>
  <si>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</si>
  <si>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</si>
  <si>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</si>
  <si>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</si>
  <si>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</si>
  <si>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</si>
  <si>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</si>
  <si>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</si>
  <si>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</si>
  <si>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</si>
  <si>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</si>
  <si>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</si>
  <si>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</si>
  <si>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</si>
  <si>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</si>
  <si>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</si>
  <si>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</si>
  <si>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</si>
  <si>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</si>
  <si>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</si>
  <si>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</si>
  <si>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</si>
  <si>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</si>
  <si>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</si>
  <si>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</si>
  <si>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</si>
  <si>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</si>
  <si>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</si>
  <si>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</si>
  <si>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</si>
  <si>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</si>
  <si>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</si>
  <si>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</si>
  <si>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</si>
  <si>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</si>
  <si>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</si>
  <si>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</si>
  <si>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</si>
  <si>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</si>
  <si>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</si>
  <si>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</si>
  <si>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</si>
  <si>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</si>
  <si>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</si>
  <si>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</si>
  <si>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</si>
  <si>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</si>
  <si>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</si>
  <si>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</si>
  <si>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</si>
  <si>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</si>
  <si>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</si>
  <si>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</si>
  <si>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</si>
  <si>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</si>
  <si>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</si>
  <si>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</si>
  <si>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</si>
  <si>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</si>
  <si>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</si>
  <si>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</si>
  <si>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</si>
  <si>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</si>
  <si>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</si>
  <si>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</si>
  <si>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</si>
  <si>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</si>
  <si>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</si>
  <si>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</si>
  <si>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</si>
  <si>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</si>
  <si>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</si>
  <si>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</si>
  <si>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</si>
  <si>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</si>
  <si>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</si>
  <si>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</si>
  <si>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</si>
  <si>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</si>
  <si>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</si>
  <si>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</si>
  <si>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</si>
  <si>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</si>
  <si>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</si>
  <si>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</si>
  <si>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</si>
  <si>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</si>
  <si>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</si>
  <si>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</si>
  <si>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</si>
  <si>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</si>
  <si>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</si>
  <si>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</si>
  <si>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</si>
  <si>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</si>
  <si>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</si>
  <si>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</si>
  <si>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</si>
  <si>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</si>
  <si>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</si>
  <si>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</si>
  <si>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</si>
  <si>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</si>
  <si>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</si>
  <si>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</si>
  <si>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</si>
  <si>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</si>
  <si>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</si>
  <si>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</si>
  <si>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</si>
  <si>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</si>
  <si>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</si>
  <si>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</si>
  <si>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</si>
  <si>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</si>
  <si>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</si>
  <si>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</si>
  <si>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</si>
  <si>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</si>
  <si>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</si>
  <si>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</si>
  <si>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</si>
  <si>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</si>
  <si>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</si>
  <si>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</si>
  <si>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</si>
  <si>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</si>
  <si>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</si>
  <si>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</si>
  <si>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</si>
  <si>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</si>
  <si>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</si>
  <si>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</si>
  <si>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</si>
  <si>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</si>
  <si>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</si>
  <si>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</si>
  <si>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</si>
  <si>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</si>
  <si>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</si>
  <si>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</si>
  <si>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</si>
  <si>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</si>
  <si>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</si>
  <si>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</si>
  <si>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</si>
  <si>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</si>
  <si>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</si>
  <si>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</si>
  <si>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</si>
  <si>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</si>
  <si>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</si>
  <si>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</si>
  <si>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</si>
  <si>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</si>
  <si>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</si>
  <si>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</si>
  <si>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</si>
  <si>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</si>
  <si>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</si>
  <si>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</si>
  <si>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</si>
  <si>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</si>
  <si>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</si>
  <si>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</si>
  <si>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</si>
  <si>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</si>
  <si>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</si>
  <si>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</si>
  <si>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</si>
  <si>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</si>
  <si>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</si>
  <si>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</si>
  <si>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</si>
  <si>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</si>
  <si>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</si>
  <si>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</si>
  <si>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</si>
  <si>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</si>
  <si>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</si>
  <si>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</si>
  <si>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</si>
  <si>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</si>
  <si>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</si>
  <si>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</si>
  <si>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</si>
  <si>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</si>
  <si>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</si>
  <si>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</si>
  <si>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</si>
  <si>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</si>
  <si>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</si>
  <si>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</si>
  <si>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</si>
  <si>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</si>
  <si>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</si>
  <si>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</si>
  <si>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</si>
  <si>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</si>
  <si>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</si>
  <si>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</si>
  <si>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</si>
  <si>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</si>
  <si>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</si>
  <si>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</si>
  <si>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</si>
  <si>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</si>
  <si>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</si>
  <si>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</si>
  <si>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</si>
  <si>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</si>
  <si>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</si>
  <si>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</si>
  <si>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</si>
  <si>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</si>
  <si>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</si>
  <si>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</si>
  <si>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</si>
  <si>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</si>
  <si>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</si>
  <si>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</si>
  <si>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</si>
  <si>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</si>
  <si>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</si>
  <si>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</si>
  <si>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</si>
  <si>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</si>
  <si>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</si>
  <si>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</si>
  <si>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</si>
  <si>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</si>
  <si>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</si>
  <si>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</si>
  <si>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</si>
  <si>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</si>
  <si>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</si>
  <si>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</si>
  <si>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</si>
  <si>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</si>
  <si>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</si>
  <si>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</si>
  <si>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</si>
  <si>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</si>
  <si>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</si>
  <si>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</si>
  <si>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</si>
  <si>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</si>
  <si>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</si>
  <si>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</si>
  <si>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</si>
  <si>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</si>
  <si>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</si>
  <si>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</si>
  <si>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</si>
  <si>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</si>
  <si>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</si>
  <si>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</si>
  <si>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</si>
  <si>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</si>
  <si>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</si>
  <si>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</si>
  <si>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</si>
  <si>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</si>
  <si>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</si>
  <si>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</si>
  <si>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</si>
  <si>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</si>
  <si>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</si>
  <si>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</si>
  <si>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</si>
  <si>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</si>
  <si>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</si>
  <si>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</si>
  <si>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</si>
  <si>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</si>
  <si>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</si>
  <si>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</si>
  <si>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</si>
  <si>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</si>
  <si>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</si>
  <si>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</si>
  <si>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</si>
  <si>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</si>
  <si>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</si>
  <si>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</si>
  <si>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</si>
  <si>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</si>
  <si>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</si>
  <si>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</si>
  <si>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</si>
  <si>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</si>
  <si>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</si>
  <si>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</si>
  <si>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</si>
  <si>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</si>
  <si>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</si>
  <si>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</si>
  <si>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</si>
  <si>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</si>
  <si>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</si>
  <si>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</si>
  <si>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</si>
  <si>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</si>
  <si>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</si>
  <si>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</si>
  <si>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</si>
  <si>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</si>
  <si>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</si>
  <si>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</si>
  <si>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</si>
  <si>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</si>
  <si>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</si>
  <si>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</si>
  <si>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</si>
  <si>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</si>
  <si>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</si>
  <si>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</si>
  <si>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</si>
  <si>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</si>
  <si>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</si>
  <si>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</si>
  <si>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</si>
  <si>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</si>
  <si>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</si>
  <si>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</si>
  <si>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</si>
  <si>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</si>
  <si>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</si>
  <si>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</si>
  <si>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</si>
  <si>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</si>
  <si>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</si>
  <si>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</si>
  <si>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</si>
  <si>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</si>
  <si>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</si>
  <si>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</si>
  <si>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</si>
  <si>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</si>
  <si>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</si>
  <si>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</si>
  <si>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</si>
  <si>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</si>
  <si>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</si>
  <si>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</si>
  <si>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</si>
  <si>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</si>
  <si>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</si>
  <si>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</si>
  <si>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</si>
  <si>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</si>
  <si>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</si>
  <si>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</si>
  <si>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</si>
  <si>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</si>
  <si>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</si>
  <si>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</si>
  <si>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</si>
  <si>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</si>
  <si>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</si>
  <si>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</si>
  <si>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</si>
  <si>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</si>
  <si>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</si>
  <si>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</si>
  <si>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</si>
  <si>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</si>
  <si>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</si>
  <si>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</si>
  <si>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</si>
  <si>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</si>
  <si>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</si>
  <si>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</si>
  <si>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</si>
  <si>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</si>
  <si>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</si>
  <si>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</si>
  <si>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</si>
  <si>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</si>
  <si>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</si>
  <si>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</si>
  <si>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</si>
  <si>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</si>
  <si>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</si>
  <si>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</si>
  <si>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</si>
  <si>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</si>
  <si>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</si>
  <si>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</si>
  <si>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</si>
  <si>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</si>
  <si>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</si>
  <si>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</si>
  <si>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</si>
  <si>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</si>
  <si>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</si>
  <si>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</si>
  <si>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</si>
  <si>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</si>
  <si>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</si>
  <si>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</si>
  <si>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</si>
  <si>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</si>
  <si>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</si>
  <si>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</si>
  <si>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</si>
  <si>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</si>
  <si>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</si>
  <si>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</si>
  <si>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</si>
  <si>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</si>
  <si>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</si>
  <si>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</si>
  <si>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</si>
  <si>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</si>
  <si>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</si>
  <si>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</si>
  <si>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</si>
  <si>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</si>
  <si>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</si>
  <si>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</si>
  <si>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</si>
  <si>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</si>
  <si>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</si>
  <si>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</si>
  <si>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</si>
  <si>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</si>
  <si>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</si>
  <si>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</si>
  <si>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</si>
  <si>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</si>
  <si>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</si>
  <si>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</si>
  <si>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</si>
  <si>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</si>
  <si>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</si>
  <si>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</si>
  <si>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</si>
  <si>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</si>
  <si>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</si>
  <si>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</si>
  <si>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</si>
  <si>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</si>
  <si>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</si>
  <si>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</si>
  <si>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</si>
  <si>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</si>
  <si>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</si>
  <si>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</si>
  <si>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</si>
  <si>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</si>
  <si>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</si>
  <si>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</si>
  <si>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</si>
  <si>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</si>
  <si>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</si>
  <si>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</si>
  <si>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</si>
  <si>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</si>
  <si>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</si>
  <si>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</si>
  <si>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</si>
  <si>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</si>
  <si>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</si>
  <si>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</si>
  <si>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</si>
  <si>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</si>
  <si>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</si>
  <si>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</si>
  <si>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</si>
  <si>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</si>
  <si>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</si>
  <si>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</si>
  <si>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</si>
  <si>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</si>
  <si>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</si>
  <si>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</si>
  <si>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</si>
  <si>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</si>
  <si>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</si>
  <si>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</si>
  <si>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</si>
  <si>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</si>
  <si>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</si>
  <si>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</si>
  <si>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</si>
  <si>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</si>
  <si>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</si>
  <si>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</si>
  <si>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</si>
  <si>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</si>
  <si>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</si>
  <si>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</si>
  <si>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</si>
  <si>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</si>
  <si>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</si>
  <si>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</si>
  <si>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</si>
  <si>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</si>
  <si>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</si>
  <si>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</si>
  <si>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</si>
  <si>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</si>
  <si>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</si>
  <si>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</si>
  <si>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</si>
  <si>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</si>
  <si>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</si>
  <si>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</si>
  <si>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</si>
  <si>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</si>
  <si>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</si>
  <si>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</si>
  <si>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</si>
  <si>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</si>
  <si>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</si>
  <si>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</si>
  <si>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</si>
  <si>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</si>
  <si>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</si>
  <si>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</si>
  <si>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</si>
  <si>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</si>
  <si>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</si>
  <si>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</si>
  <si>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</si>
  <si>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</si>
  <si>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</si>
  <si>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</si>
  <si>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</si>
  <si>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</si>
  <si>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</si>
  <si>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</si>
  <si>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</si>
  <si>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</si>
  <si>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</si>
  <si>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</si>
  <si>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</si>
  <si>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</si>
  <si>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</si>
  <si>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</si>
  <si>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</si>
  <si>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</si>
  <si>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</si>
  <si>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</si>
  <si>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</si>
  <si>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</si>
  <si>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</si>
  <si>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</si>
  <si>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</si>
  <si>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</si>
  <si>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</si>
  <si>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</si>
  <si>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</si>
  <si>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</si>
  <si>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</si>
  <si>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</si>
  <si>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</si>
  <si>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</si>
  <si>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</si>
  <si>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</si>
  <si>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</si>
  <si>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</si>
  <si>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</si>
  <si>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</si>
  <si>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</si>
  <si>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</si>
  <si>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</si>
  <si>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</si>
  <si>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</si>
  <si>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</si>
  <si>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</si>
  <si>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</si>
  <si>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</si>
  <si>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</si>
  <si>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</si>
  <si>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</si>
  <si>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</si>
  <si>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</si>
  <si>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</si>
  <si>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</si>
  <si>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</si>
  <si>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</si>
  <si>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</si>
  <si>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</si>
  <si>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</si>
  <si>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</si>
  <si>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</si>
  <si>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</si>
  <si>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</si>
  <si>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</si>
  <si>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</si>
  <si>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</si>
  <si>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</si>
  <si>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</si>
  <si>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</si>
  <si>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</si>
  <si>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</si>
  <si>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</si>
  <si>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</si>
  <si>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</si>
  <si>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</si>
  <si>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</si>
  <si>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</si>
  <si>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</si>
  <si>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</si>
  <si>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</si>
  <si>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</si>
  <si>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</si>
  <si>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</si>
  <si>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</si>
  <si>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</si>
  <si>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</si>
  <si>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</si>
  <si>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</si>
  <si>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</si>
  <si>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</si>
  <si>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</si>
  <si>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</si>
  <si>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</si>
  <si>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</si>
  <si>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</si>
  <si>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</si>
  <si>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</si>
  <si>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</si>
  <si>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</si>
  <si>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</si>
  <si>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</si>
  <si>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</si>
  <si>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</si>
  <si>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</si>
  <si>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</si>
  <si>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</si>
  <si>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</si>
  <si>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</si>
  <si>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</si>
  <si>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</si>
  <si>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</si>
  <si>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</si>
  <si>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</si>
  <si>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</si>
  <si>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</si>
  <si>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</si>
  <si>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</si>
  <si>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</si>
  <si>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</si>
  <si>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</si>
  <si>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</si>
  <si>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</si>
  <si>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</si>
  <si>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</si>
  <si>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</si>
  <si>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</si>
  <si>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</si>
  <si>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</si>
  <si>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</si>
  <si>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</si>
  <si>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</si>
  <si>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</si>
  <si>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</si>
  <si>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</si>
  <si>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</si>
  <si>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</si>
  <si>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</si>
  <si>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</si>
  <si>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</si>
  <si>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</si>
  <si>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</si>
  <si>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</si>
  <si>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</si>
  <si>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</si>
  <si>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</si>
  <si>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</si>
  <si>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</si>
  <si>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</si>
  <si>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</si>
  <si>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</si>
  <si>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</si>
  <si>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</si>
  <si>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</si>
  <si>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</si>
  <si>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</si>
  <si>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</si>
  <si>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</si>
  <si>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</si>
  <si>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</si>
  <si>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</si>
  <si>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</si>
  <si>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</si>
  <si>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</si>
  <si>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</si>
  <si>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</si>
  <si>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</si>
  <si>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</si>
  <si>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</si>
  <si>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</si>
  <si>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</si>
  <si>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</si>
  <si>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</si>
  <si>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</si>
  <si>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</si>
  <si>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</si>
  <si>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</si>
  <si>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</si>
  <si>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</si>
  <si>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</si>
  <si>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</si>
  <si>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</si>
  <si>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</si>
  <si>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</si>
  <si>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</si>
  <si>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</si>
  <si>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</si>
  <si>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</si>
  <si>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</si>
  <si>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</si>
  <si>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</si>
  <si>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</si>
  <si>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</si>
  <si>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</si>
  <si>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</si>
  <si>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</si>
  <si>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</si>
  <si>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</si>
  <si>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</si>
  <si>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</si>
  <si>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</si>
  <si>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</si>
  <si>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</si>
  <si>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</si>
  <si>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</si>
  <si>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</si>
  <si>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</si>
  <si>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</si>
  <si>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</si>
  <si>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</si>
  <si>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</si>
  <si>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</si>
  <si>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</si>
  <si>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</si>
  <si>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</si>
  <si>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</si>
  <si>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</si>
  <si>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</si>
  <si>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</si>
  <si>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</si>
  <si>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</si>
  <si>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</si>
  <si>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</si>
  <si>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</si>
  <si>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</si>
  <si>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</si>
  <si>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</si>
  <si>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</si>
  <si>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</si>
  <si>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</si>
  <si>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</si>
  <si>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</si>
  <si>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</si>
  <si>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</si>
  <si>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</si>
  <si>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</si>
  <si>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</si>
  <si>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</si>
  <si>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</si>
  <si>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</si>
  <si>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</si>
  <si>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</si>
  <si>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</si>
  <si>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</si>
  <si>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</si>
  <si>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</si>
  <si>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</si>
  <si>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</si>
  <si>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</si>
  <si>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</si>
  <si>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</si>
  <si>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</si>
  <si>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</si>
  <si>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</si>
  <si>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</si>
  <si>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</si>
  <si>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</si>
  <si>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</si>
  <si>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</si>
  <si>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</si>
  <si>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</si>
  <si>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</si>
  <si>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</si>
  <si>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</si>
  <si>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</si>
  <si>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</si>
  <si>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</si>
  <si>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</si>
  <si>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</si>
  <si>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</si>
  <si>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</si>
  <si>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</si>
  <si>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</si>
  <si>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</si>
  <si>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</si>
  <si>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</si>
  <si>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</si>
  <si>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</si>
  <si>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</si>
  <si>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</si>
  <si>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</si>
  <si>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</si>
  <si>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</si>
  <si>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</si>
  <si>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</si>
  <si>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</si>
  <si>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</si>
  <si>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</si>
  <si>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</si>
  <si>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</si>
  <si>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</si>
  <si>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</si>
  <si>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</si>
  <si>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</si>
  <si>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</si>
  <si>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</si>
  <si>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</si>
  <si>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</si>
  <si>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</si>
  <si>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</si>
  <si>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</si>
  <si>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</si>
  <si>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</si>
  <si>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</si>
  <si>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</si>
  <si>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</si>
  <si>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</si>
  <si>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</si>
  <si>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</si>
  <si>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</si>
  <si>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</si>
  <si>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</si>
  <si>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</si>
  <si>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</si>
  <si>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</si>
  <si>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</si>
  <si>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</si>
  <si>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</si>
  <si>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</si>
  <si>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</si>
  <si>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</si>
  <si>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</si>
  <si>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</si>
  <si>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</si>
  <si>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</si>
  <si>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</si>
  <si>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</si>
  <si>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</si>
  <si>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</si>
  <si>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</si>
  <si>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</si>
  <si>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</si>
  <si>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</si>
  <si>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</si>
  <si>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</si>
  <si>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</si>
  <si>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</si>
  <si>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</si>
  <si>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</si>
  <si>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</si>
  <si>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</si>
  <si>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</si>
  <si>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</si>
  <si>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</si>
  <si>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</si>
  <si>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</si>
  <si>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</si>
  <si>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</si>
  <si>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</si>
  <si>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</si>
  <si>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</si>
  <si>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</si>
  <si>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</si>
  <si>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</si>
  <si>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</si>
  <si>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</si>
  <si>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</si>
  <si>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</si>
  <si>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</si>
  <si>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</si>
  <si>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</si>
  <si>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</si>
  <si>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</si>
  <si>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</si>
  <si>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</si>
  <si>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</si>
  <si>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</si>
  <si>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</si>
  <si>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</si>
  <si>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</si>
  <si>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</si>
  <si>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</si>
  <si>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</si>
  <si>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</si>
  <si>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</si>
  <si>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</si>
  <si>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</si>
  <si>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</si>
  <si>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</si>
  <si>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</si>
  <si>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</si>
  <si>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</si>
  <si>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</si>
  <si>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</si>
  <si>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</si>
  <si>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</si>
  <si>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</si>
  <si>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</si>
  <si>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</si>
  <si>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</si>
  <si>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</si>
  <si>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</si>
  <si>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</si>
  <si>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</si>
  <si>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</si>
  <si>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</si>
  <si>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</si>
  <si>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</si>
  <si>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</si>
  <si>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</si>
  <si>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</si>
  <si>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</si>
  <si>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</si>
  <si>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</si>
  <si>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</si>
  <si>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</si>
  <si>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</si>
  <si>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</si>
  <si>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</si>
  <si>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</si>
  <si>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</si>
  <si>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</si>
  <si>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</si>
  <si>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</si>
  <si>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</si>
  <si>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</si>
  <si>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</si>
  <si>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</si>
  <si>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</si>
  <si>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</si>
  <si>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</si>
  <si>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</si>
  <si>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</si>
  <si>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</si>
  <si>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</si>
  <si>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</si>
  <si>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</si>
  <si>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</si>
  <si>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</si>
  <si>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</si>
  <si>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</si>
  <si>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</si>
  <si>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</si>
  <si>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</si>
  <si>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</si>
  <si>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</si>
  <si>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</si>
  <si>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</si>
  <si>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</si>
  <si>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</si>
  <si>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</si>
  <si>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</si>
  <si>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</si>
  <si>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</si>
  <si>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</si>
  <si>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</si>
  <si>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</si>
  <si>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</si>
  <si>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</si>
  <si>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</si>
  <si>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</si>
  <si>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</si>
  <si>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</si>
  <si>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</si>
  <si>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</si>
  <si>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</si>
  <si>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</si>
  <si>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</si>
  <si>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</si>
  <si>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</si>
  <si>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</si>
  <si>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</si>
  <si>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</si>
  <si>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</si>
  <si>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</si>
  <si>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</si>
  <si>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</si>
  <si>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</si>
  <si>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</si>
  <si>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</si>
  <si>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</si>
  <si>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</si>
  <si>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</si>
  <si>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</si>
  <si>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</si>
  <si>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</si>
  <si>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</si>
  <si>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</si>
  <si>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</si>
  <si>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</si>
  <si>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</si>
  <si>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</si>
  <si>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</si>
  <si>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</si>
  <si>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</si>
  <si>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</si>
  <si>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</si>
  <si>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</si>
  <si>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</si>
  <si>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</si>
  <si>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</si>
  <si>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</si>
  <si>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</si>
  <si>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</si>
  <si>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</si>
  <si>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</si>
  <si>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</si>
  <si>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</si>
  <si>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</si>
  <si>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</si>
  <si>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</si>
  <si>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</si>
  <si>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</si>
  <si>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</si>
  <si>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</si>
  <si>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</si>
  <si>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</si>
  <si>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</si>
  <si>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</si>
  <si>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</si>
  <si>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</si>
  <si>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</si>
  <si>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</si>
  <si>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</si>
  <si>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</si>
  <si>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</si>
  <si>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</si>
  <si>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</si>
  <si>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</si>
  <si>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</si>
  <si>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</si>
  <si>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</si>
  <si>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</si>
  <si>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</si>
  <si>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</si>
  <si>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</si>
  <si>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</si>
  <si>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</si>
  <si>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</si>
  <si>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</si>
  <si>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</si>
  <si>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</si>
  <si>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</si>
  <si>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</si>
  <si>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</si>
  <si>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</si>
  <si>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</si>
  <si>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</si>
  <si>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</si>
  <si>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</si>
  <si>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</si>
  <si>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</si>
  <si>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</si>
  <si>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</si>
  <si>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</si>
  <si>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</si>
  <si>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</si>
  <si>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</si>
  <si>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</si>
  <si>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</si>
  <si>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</si>
  <si>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</si>
  <si>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</si>
  <si>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</si>
  <si>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</si>
  <si>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</si>
  <si>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</si>
  <si>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</si>
  <si>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</si>
  <si>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</si>
  <si>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</si>
  <si>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</si>
  <si>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</si>
  <si>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</si>
  <si>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</si>
  <si>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</si>
  <si>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</si>
  <si>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</si>
  <si>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</si>
  <si>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</si>
  <si>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</si>
  <si>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</si>
  <si>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</si>
  <si>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</si>
  <si>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</si>
  <si>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</si>
  <si>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</si>
  <si>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</si>
  <si>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</si>
  <si>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</si>
  <si>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</si>
  <si>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</si>
  <si>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</si>
  <si>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</si>
  <si>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</si>
  <si>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</si>
  <si>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</si>
  <si>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</si>
  <si>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</si>
  <si>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</si>
  <si>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</si>
  <si>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</si>
  <si>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</si>
  <si>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</si>
  <si>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</si>
  <si>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</si>
  <si>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</si>
  <si>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</si>
  <si>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</si>
  <si>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</si>
  <si>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</si>
  <si>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</si>
  <si>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</si>
  <si>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</si>
  <si>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</si>
  <si>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</si>
  <si>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</si>
  <si>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</si>
  <si>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</si>
  <si>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</si>
  <si>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</si>
  <si>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</si>
  <si>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</si>
  <si>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</si>
  <si>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</si>
  <si>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</si>
  <si>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</si>
  <si>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</si>
  <si>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</si>
  <si>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</si>
  <si>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</si>
  <si>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</si>
  <si>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</si>
  <si>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</si>
  <si>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</si>
  <si>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</si>
  <si>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</si>
  <si>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</si>
  <si>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</si>
  <si>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</si>
  <si>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</si>
  <si>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</si>
  <si>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</si>
  <si>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</si>
  <si>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</si>
  <si>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</si>
  <si>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</si>
  <si>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</si>
  <si>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</si>
  <si>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</si>
  <si>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</si>
  <si>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</si>
  <si>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</si>
  <si>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</si>
  <si>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</si>
  <si>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</si>
  <si>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</si>
  <si>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</si>
  <si>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</si>
  <si>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</si>
  <si>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</si>
  <si>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</si>
  <si>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</si>
  <si>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</si>
  <si>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</si>
  <si>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</si>
  <si>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</si>
  <si>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</si>
  <si>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</si>
  <si>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</si>
  <si>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</si>
  <si>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</si>
  <si>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</si>
  <si>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</si>
  <si>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</si>
  <si>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</si>
  <si>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</si>
  <si>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</si>
  <si>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</si>
  <si>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</si>
  <si>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</si>
  <si>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</si>
  <si>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</si>
  <si>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</si>
  <si>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</si>
  <si>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</si>
  <si>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</si>
  <si>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</si>
  <si>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</si>
  <si>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</si>
  <si>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</si>
  <si>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</si>
  <si>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</si>
  <si>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</si>
  <si>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</si>
  <si>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</si>
  <si>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</si>
  <si>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</si>
  <si>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</si>
  <si>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</si>
  <si>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</si>
  <si>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</si>
  <si>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</si>
  <si>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</si>
  <si>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</si>
  <si>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</si>
  <si>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</si>
  <si>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</si>
  <si>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</si>
  <si>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</si>
  <si>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</si>
  <si>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</si>
  <si>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</si>
  <si>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</si>
  <si>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</si>
  <si>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</si>
  <si>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</si>
  <si>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</si>
  <si>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</si>
  <si>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</si>
  <si>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</si>
  <si>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</si>
  <si>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</si>
  <si>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</si>
  <si>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</si>
  <si>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</si>
  <si>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</si>
  <si>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</si>
  <si>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</si>
  <si>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</si>
  <si>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</si>
  <si>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</si>
  <si>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</si>
  <si>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</si>
  <si>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</si>
  <si>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</si>
  <si>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</si>
  <si>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</si>
  <si>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</si>
  <si>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</si>
  <si>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</si>
  <si>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</si>
  <si>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</si>
  <si>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</si>
  <si>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</si>
  <si>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</si>
  <si>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</si>
  <si>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</si>
  <si>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</si>
  <si>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</si>
  <si>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</si>
  <si>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</si>
  <si>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</si>
  <si>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</si>
  <si>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</si>
  <si>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</si>
  <si>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</si>
  <si>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</si>
  <si>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</si>
  <si>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</si>
  <si>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</si>
  <si>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</si>
  <si>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</si>
  <si>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</si>
  <si>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</si>
  <si>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</si>
  <si>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</si>
  <si>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</si>
  <si>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</si>
  <si>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</si>
  <si>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</si>
  <si>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</si>
  <si>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</si>
  <si>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</si>
  <si>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</si>
  <si>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</si>
  <si>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</si>
  <si>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</si>
  <si>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</si>
  <si>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</si>
  <si>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</si>
  <si>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</si>
  <si>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</si>
  <si>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</si>
  <si>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</si>
  <si>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</si>
  <si>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</si>
  <si>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</si>
  <si>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</si>
  <si>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</si>
  <si>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</si>
  <si>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</si>
  <si>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</si>
  <si>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</si>
  <si>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</si>
  <si>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</si>
  <si>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</si>
  <si>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</si>
  <si>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</si>
  <si>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</si>
  <si>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</si>
  <si>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</si>
  <si>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</si>
  <si>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</si>
  <si>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</si>
  <si>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</si>
  <si>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</si>
  <si>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</si>
  <si>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</si>
  <si>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</si>
  <si>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</si>
  <si>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</si>
  <si>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</si>
  <si>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</si>
  <si>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</si>
  <si>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</si>
  <si>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</si>
  <si>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</si>
  <si>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</si>
  <si>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</si>
  <si>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</si>
  <si>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</si>
  <si>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</si>
  <si>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</si>
  <si>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</si>
  <si>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</si>
  <si>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</si>
  <si>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</si>
  <si>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</si>
  <si>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</si>
  <si>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</si>
  <si>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</si>
  <si>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</si>
  <si>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</si>
  <si>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</si>
  <si>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</si>
  <si>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</si>
  <si>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</si>
  <si>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</si>
  <si>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</si>
  <si>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</si>
  <si>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</si>
  <si>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</si>
  <si>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</si>
  <si>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</si>
  <si>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</si>
  <si>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</si>
  <si>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</si>
  <si>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</si>
  <si>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</si>
  <si>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</si>
  <si>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</si>
  <si>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</si>
  <si>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</si>
  <si>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</si>
  <si>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</si>
  <si>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</si>
  <si>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</si>
  <si>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</si>
  <si>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</si>
  <si>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</si>
  <si>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</si>
  <si>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</si>
  <si>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</si>
  <si>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</si>
  <si>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</si>
  <si>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</si>
  <si>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</si>
  <si>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</si>
  <si>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</si>
  <si>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</si>
  <si>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</si>
  <si>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</si>
  <si>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</si>
  <si>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</si>
  <si>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</si>
  <si>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</si>
  <si>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</si>
  <si>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</si>
  <si>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</si>
  <si>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</si>
  <si>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</si>
  <si>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</si>
  <si>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</si>
  <si>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</si>
  <si>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</si>
  <si>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</si>
  <si>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</si>
  <si>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</si>
  <si>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</si>
  <si>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</si>
  <si>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</si>
  <si>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</si>
  <si>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</si>
  <si>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</si>
  <si>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</si>
  <si>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</si>
  <si>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</si>
  <si>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</si>
  <si>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</si>
  <si>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</si>
  <si>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</si>
  <si>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</si>
  <si>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</si>
  <si>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</si>
  <si>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</si>
  <si>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</si>
  <si>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</si>
  <si>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</si>
  <si>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</si>
  <si>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</si>
  <si>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</si>
  <si>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</si>
  <si>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</si>
  <si>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</si>
  <si>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</si>
  <si>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</si>
  <si>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</si>
  <si>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</si>
  <si>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</si>
  <si>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</si>
  <si>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</si>
  <si>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</si>
  <si>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</si>
  <si>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</si>
  <si>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</si>
  <si>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</si>
  <si>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</si>
  <si>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</si>
  <si>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</si>
  <si>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</si>
  <si>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</si>
  <si>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</si>
  <si>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</si>
  <si>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</si>
  <si>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</si>
  <si>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</si>
  <si>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</si>
  <si>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</si>
  <si>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</si>
  <si>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</si>
  <si>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</si>
  <si>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</si>
  <si>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</si>
  <si>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</si>
  <si>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</si>
  <si>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</si>
  <si>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</si>
  <si>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</si>
  <si>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</si>
  <si>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</si>
  <si>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</si>
  <si>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</si>
  <si>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</si>
  <si>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</si>
  <si>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</si>
  <si>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</si>
  <si>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</si>
  <si>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</si>
  <si>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</si>
  <si>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</si>
  <si>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</si>
  <si>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</si>
  <si>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</si>
  <si>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</si>
  <si>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</si>
  <si>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</si>
  <si>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</si>
  <si>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</si>
  <si>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</si>
  <si>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</si>
  <si>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</si>
  <si>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</si>
  <si>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</si>
  <si>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</si>
  <si>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</si>
  <si>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</si>
  <si>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</si>
  <si>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</si>
  <si>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</si>
  <si>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</si>
  <si>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</si>
  <si>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</si>
  <si>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</si>
  <si>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</si>
  <si>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</si>
  <si>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</si>
  <si>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</si>
  <si>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</si>
  <si>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</si>
  <si>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</si>
  <si>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</si>
  <si>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</si>
  <si>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</si>
  <si>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</si>
  <si>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</si>
  <si>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</si>
  <si>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</si>
  <si>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</si>
  <si>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</si>
  <si>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</si>
  <si>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</si>
  <si>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</si>
  <si>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</si>
  <si>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</si>
  <si>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</si>
  <si>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</si>
  <si>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</si>
  <si>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</si>
  <si>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</si>
  <si>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</si>
  <si>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</si>
  <si>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</si>
  <si>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</si>
  <si>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</si>
  <si>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</si>
  <si>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</si>
  <si>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</si>
  <si>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</si>
  <si>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</si>
  <si>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</si>
  <si>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</si>
  <si>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</si>
  <si>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</si>
  <si>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</si>
  <si>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</si>
  <si>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</si>
  <si>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</si>
  <si>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</si>
  <si>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</si>
  <si>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</si>
  <si>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</si>
  <si>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</si>
  <si>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</si>
  <si>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</si>
  <si>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</si>
  <si>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</si>
  <si>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</si>
  <si>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</si>
  <si>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</si>
  <si>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</si>
  <si>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</si>
  <si>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</si>
  <si>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</si>
  <si>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</si>
  <si>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</si>
  <si>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</si>
  <si>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</si>
  <si>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</si>
  <si>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</si>
  <si>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</si>
  <si>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</si>
  <si>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</si>
  <si>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</si>
  <si>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</si>
  <si>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</si>
  <si>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</si>
  <si>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</si>
  <si>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</si>
  <si>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</si>
  <si>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</si>
  <si>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</si>
  <si>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</si>
  <si>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</si>
  <si>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</si>
  <si>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</si>
  <si>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</si>
  <si>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</si>
  <si>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</si>
  <si>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</si>
  <si>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</si>
  <si>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</si>
  <si>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</si>
  <si>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</si>
  <si>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</si>
  <si>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</si>
  <si>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</si>
  <si>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</si>
  <si>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</si>
  <si>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</si>
  <si>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</si>
  <si>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</si>
  <si>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</si>
  <si>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</si>
  <si>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</si>
  <si>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</si>
  <si>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</si>
  <si>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</si>
  <si>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</si>
  <si>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</si>
  <si>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</si>
  <si>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</si>
  <si>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</si>
  <si>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</si>
  <si>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</si>
  <si>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</si>
  <si>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</si>
  <si>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</si>
  <si>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</si>
  <si>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</si>
  <si>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</si>
  <si>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</si>
  <si>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</si>
  <si>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</si>
  <si>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</si>
  <si>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</si>
  <si>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</si>
  <si>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</si>
  <si>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</si>
  <si>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</si>
  <si>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</si>
  <si>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</si>
  <si>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</si>
  <si>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</si>
  <si>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</si>
  <si>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</si>
  <si>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</si>
  <si>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</si>
  <si>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</si>
  <si>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</si>
  <si>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</si>
  <si>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</si>
  <si>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</si>
  <si>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</si>
  <si>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</si>
  <si>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</si>
  <si>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</si>
  <si>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</si>
  <si>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</si>
  <si>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</si>
  <si>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</si>
  <si>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</si>
  <si>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</si>
  <si>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</si>
  <si>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</si>
  <si>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</si>
  <si>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</si>
  <si>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</si>
  <si>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</si>
  <si>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</si>
  <si>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</si>
  <si>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</si>
  <si>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</si>
  <si>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</si>
  <si>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</si>
  <si>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</si>
  <si>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</si>
  <si>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</si>
  <si>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</si>
  <si>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</si>
  <si>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</si>
  <si>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</si>
  <si>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</si>
  <si>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</si>
  <si>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</si>
  <si>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</si>
  <si>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</si>
  <si>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</si>
  <si>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</si>
  <si>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</si>
  <si>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</si>
  <si>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</si>
  <si>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</si>
  <si>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</si>
  <si>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</si>
  <si>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</si>
  <si>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</si>
  <si>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</si>
  <si>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</si>
  <si>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</si>
  <si>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</si>
  <si>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</si>
  <si>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</si>
  <si>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</si>
  <si>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</si>
  <si>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</si>
  <si>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</si>
  <si>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</si>
  <si>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</si>
  <si>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</si>
  <si>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</si>
  <si>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</si>
  <si>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</si>
  <si>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</si>
  <si>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</si>
  <si>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</si>
  <si>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</si>
  <si>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</si>
  <si>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</si>
  <si>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</si>
  <si>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</si>
  <si>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</si>
  <si>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</si>
  <si>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</si>
  <si>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</si>
  <si>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</si>
  <si>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</si>
  <si>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</si>
  <si>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</si>
  <si>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</si>
  <si>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</si>
  <si>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</si>
  <si>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</si>
  <si>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</si>
  <si>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</si>
  <si>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</si>
  <si>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</si>
  <si>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</si>
  <si>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</si>
  <si>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</si>
  <si>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</si>
  <si>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</si>
  <si>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</si>
  <si>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</si>
  <si>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</si>
  <si>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</si>
  <si>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</si>
  <si>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</si>
  <si>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</si>
  <si>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</si>
  <si>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</si>
  <si>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</si>
  <si>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</si>
  <si>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</si>
  <si>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</si>
  <si>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</si>
  <si>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</si>
  <si>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</si>
  <si>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</si>
  <si>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</si>
  <si>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</si>
  <si>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</si>
  <si>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</si>
  <si>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</si>
  <si>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</si>
  <si>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</si>
  <si>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</si>
  <si>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</si>
  <si>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</si>
  <si>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</si>
  <si>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</si>
  <si>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</si>
  <si>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</si>
  <si>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</si>
  <si>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</si>
  <si>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</si>
  <si>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</si>
  <si>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</si>
  <si>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</si>
  <si>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</si>
  <si>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</si>
  <si>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</si>
  <si>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</si>
  <si>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</si>
  <si>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</si>
  <si>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</si>
  <si>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</si>
  <si>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</si>
  <si>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</si>
  <si>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</si>
  <si>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</si>
  <si>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</si>
  <si>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</si>
  <si>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</si>
  <si>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</si>
  <si>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</si>
  <si>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</si>
  <si>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</si>
  <si>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</si>
  <si>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</si>
  <si>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</si>
  <si>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</si>
  <si>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</si>
  <si>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</si>
  <si>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</si>
  <si>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</si>
  <si>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</si>
  <si>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</si>
  <si>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</si>
  <si>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</si>
  <si>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</si>
  <si>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</si>
  <si>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</si>
  <si>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</si>
  <si>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</si>
  <si>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</si>
  <si>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</si>
  <si>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</si>
  <si>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</si>
  <si>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</si>
  <si>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</si>
  <si>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</si>
  <si>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</si>
  <si>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</si>
  <si>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</si>
  <si>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</si>
  <si>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</si>
  <si>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</si>
  <si>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</si>
  <si>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</si>
  <si>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</si>
  <si>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</si>
  <si>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</si>
  <si>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</si>
  <si>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</si>
  <si>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</si>
  <si>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</si>
  <si>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</si>
  <si>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</si>
  <si>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</si>
  <si>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</si>
  <si>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</si>
  <si>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</si>
  <si>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</si>
  <si>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</si>
  <si>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</si>
  <si>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</si>
  <si>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</si>
  <si>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</si>
  <si>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</si>
  <si>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</si>
  <si>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</si>
  <si>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</si>
  <si>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</si>
  <si>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</si>
  <si>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</si>
  <si>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</si>
  <si>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</si>
  <si>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</si>
  <si>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</si>
  <si>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</si>
  <si>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</si>
  <si>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</si>
  <si>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</si>
  <si>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</si>
  <si>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</si>
  <si>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</si>
  <si>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</si>
  <si>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</si>
  <si>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</si>
  <si>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</si>
  <si>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</si>
  <si>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</si>
  <si>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</si>
  <si>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</si>
  <si>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</si>
  <si>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</si>
  <si>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</si>
  <si>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</si>
  <si>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</si>
  <si>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</si>
  <si>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</si>
  <si>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</si>
  <si>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</si>
  <si>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</si>
  <si>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</si>
  <si>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</si>
  <si>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</si>
  <si>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</si>
  <si>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</si>
  <si>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</si>
  <si>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</si>
  <si>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</si>
  <si>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</si>
  <si>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</si>
  <si>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</si>
  <si>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</si>
  <si>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</si>
  <si>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</si>
  <si>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</si>
  <si>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</si>
  <si>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</si>
  <si>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</si>
  <si>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</si>
  <si>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</si>
  <si>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</si>
  <si>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</si>
  <si>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</si>
  <si>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</si>
  <si>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</si>
  <si>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</si>
  <si>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</si>
  <si>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</si>
  <si>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</si>
  <si>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</si>
  <si>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</si>
  <si>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</si>
  <si>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</si>
  <si>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</si>
  <si>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</si>
  <si>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</si>
  <si>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</si>
  <si>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</si>
  <si>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</si>
  <si>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</si>
  <si>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</si>
  <si>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</si>
  <si>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</si>
  <si>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</si>
  <si>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</si>
  <si>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</si>
  <si>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</si>
  <si>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</si>
  <si>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</si>
  <si>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</si>
  <si>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</si>
  <si>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</si>
  <si>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</si>
  <si>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</si>
  <si>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</si>
  <si>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</si>
  <si>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</si>
  <si>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</si>
  <si>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</si>
  <si>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</si>
  <si>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</si>
  <si>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</si>
  <si>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</si>
  <si>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</si>
  <si>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</si>
  <si>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</si>
  <si>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</si>
  <si>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</si>
  <si>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</si>
  <si>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</si>
  <si>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</si>
  <si>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</si>
  <si>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</si>
  <si>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</si>
  <si>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</si>
  <si>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</si>
  <si>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</si>
  <si>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</si>
  <si>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</si>
  <si>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</si>
  <si>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</si>
  <si>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</si>
  <si>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</si>
  <si>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</si>
  <si>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</si>
  <si>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</si>
  <si>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</si>
  <si>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</si>
  <si>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</si>
  <si>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</si>
  <si>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</si>
  <si>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</si>
  <si>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</si>
  <si>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</si>
  <si>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</si>
  <si>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</si>
  <si>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</si>
  <si>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</si>
  <si>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</si>
  <si>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</si>
  <si>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</si>
  <si>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</si>
  <si>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</si>
  <si>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</si>
  <si>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</si>
  <si>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</si>
  <si>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</si>
  <si>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</si>
  <si>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</si>
  <si>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</si>
  <si>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</si>
  <si>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</si>
  <si>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</si>
  <si>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</si>
  <si>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</si>
  <si>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</si>
  <si>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</si>
  <si>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</si>
  <si>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</si>
  <si>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</si>
  <si>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</si>
  <si>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</si>
  <si>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</si>
  <si>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</si>
  <si>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</si>
  <si>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</si>
  <si>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</si>
  <si>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</si>
  <si>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</si>
  <si>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</si>
  <si>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</si>
  <si>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</si>
  <si>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</si>
  <si>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</si>
  <si>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</si>
  <si>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</si>
  <si>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</si>
  <si>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</si>
  <si>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</si>
  <si>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</si>
  <si>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</si>
  <si>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</si>
  <si>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</si>
  <si>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</si>
  <si>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</si>
  <si>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</si>
  <si>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</si>
  <si>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</si>
  <si>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</si>
  <si>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</si>
  <si>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</si>
  <si>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</si>
  <si>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</si>
  <si>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</si>
  <si>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</si>
  <si>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</si>
  <si>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</si>
  <si>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</si>
  <si>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</si>
  <si>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</si>
  <si>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</si>
  <si>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</si>
  <si>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</si>
  <si>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</si>
  <si>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</si>
  <si>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</si>
  <si>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</si>
  <si>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</si>
  <si>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</si>
  <si>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</si>
  <si>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</si>
  <si>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</si>
  <si>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</si>
  <si>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</si>
  <si>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</si>
  <si>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</si>
  <si>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</si>
  <si>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</si>
  <si>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</si>
  <si>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</si>
  <si>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</si>
  <si>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</si>
  <si>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</si>
  <si>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</si>
  <si>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</si>
  <si>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</si>
  <si>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</si>
  <si>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</si>
  <si>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</si>
  <si>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</si>
  <si>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</si>
  <si>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</si>
  <si>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</si>
  <si>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</si>
  <si>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</si>
  <si>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</si>
  <si>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</si>
  <si>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</si>
  <si>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</si>
  <si>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</si>
  <si>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</si>
  <si>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</si>
  <si>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</si>
  <si>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</si>
  <si>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</si>
  <si>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</si>
  <si>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</si>
  <si>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</si>
  <si>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</si>
  <si>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</si>
  <si>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</si>
  <si>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</si>
  <si>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</si>
  <si>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</si>
  <si>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</si>
  <si>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</si>
  <si>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</si>
  <si>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</si>
  <si>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</si>
  <si>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</si>
  <si>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</si>
  <si>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</si>
  <si>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</si>
  <si>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</si>
  <si>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</si>
  <si>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</si>
  <si>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</si>
  <si>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</si>
  <si>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</si>
  <si>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</si>
  <si>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</si>
  <si>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</si>
  <si>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</si>
  <si>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</si>
  <si>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</si>
  <si>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</si>
  <si>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</si>
  <si>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</si>
  <si>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</si>
  <si>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</si>
  <si>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</si>
  <si>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</si>
  <si>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</si>
  <si>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</si>
  <si>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</si>
  <si>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</si>
  <si>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</si>
  <si>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</si>
  <si>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</si>
  <si>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</si>
  <si>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</si>
  <si>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</si>
  <si>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</si>
  <si>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</si>
  <si>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</si>
  <si>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</si>
  <si>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</si>
  <si>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</si>
  <si>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</si>
  <si>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</si>
  <si>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</si>
  <si>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</si>
  <si>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</si>
  <si>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</si>
  <si>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</si>
  <si>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</si>
  <si>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</si>
  <si>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</si>
  <si>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</si>
  <si>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</si>
  <si>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</si>
  <si>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</si>
  <si>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</si>
  <si>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</si>
  <si>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</si>
  <si>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</si>
  <si>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</si>
  <si>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</si>
  <si>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</si>
  <si>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</si>
  <si>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</si>
  <si>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</si>
  <si>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</si>
  <si>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</si>
  <si>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</si>
  <si>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</si>
  <si>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</si>
  <si>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</si>
  <si>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</si>
  <si>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</si>
  <si>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</si>
  <si>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</si>
  <si>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</si>
  <si>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</si>
  <si>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</si>
  <si>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</si>
  <si>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</si>
  <si>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</si>
  <si>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</si>
  <si>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</si>
  <si>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</si>
  <si>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</si>
  <si>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</si>
  <si>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</si>
  <si>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</si>
  <si>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</si>
  <si>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</si>
  <si>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</si>
  <si>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</si>
  <si>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</si>
  <si>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</si>
  <si>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</si>
  <si>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</si>
  <si>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</si>
  <si>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</si>
  <si>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</si>
  <si>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</si>
  <si>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</si>
  <si>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</si>
  <si>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</si>
  <si>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</si>
  <si>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</si>
  <si>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</si>
  <si>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</si>
  <si>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</si>
  <si>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</si>
  <si>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</si>
  <si>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</si>
  <si>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</si>
  <si>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</si>
  <si>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</si>
  <si>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</si>
  <si>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</si>
  <si>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</si>
  <si>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</si>
  <si>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</si>
  <si>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</si>
  <si>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</si>
  <si>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</si>
  <si>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</si>
  <si>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</si>
  <si>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</si>
  <si>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</si>
  <si>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</si>
  <si>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</si>
  <si>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</si>
  <si>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</si>
  <si>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</si>
  <si>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</si>
  <si>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</si>
  <si>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</si>
  <si>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</si>
  <si>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</si>
  <si>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</si>
  <si>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</si>
  <si>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</si>
  <si>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</si>
  <si>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</si>
  <si>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</si>
  <si>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</si>
  <si>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</si>
  <si>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</si>
  <si>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</si>
  <si>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</si>
  <si>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</si>
  <si>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</si>
  <si>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</si>
  <si>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</si>
  <si>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</si>
  <si>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</si>
  <si>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</si>
  <si>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</si>
  <si>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</si>
  <si>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</si>
  <si>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</si>
  <si>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</si>
  <si>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</si>
  <si>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</si>
  <si>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</si>
  <si>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</si>
  <si>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</si>
  <si>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</si>
  <si>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</si>
  <si>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</si>
  <si>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</si>
  <si>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</si>
  <si>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</si>
  <si>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</si>
  <si>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</si>
  <si>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</si>
  <si>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</si>
  <si>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</si>
  <si>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</si>
  <si>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</si>
  <si>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</si>
  <si>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</si>
  <si>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</si>
  <si>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</si>
  <si>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</si>
  <si>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</si>
  <si>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</si>
  <si>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</si>
  <si>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</si>
  <si>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</si>
  <si>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</si>
  <si>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</si>
  <si>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</si>
  <si>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</si>
  <si>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</si>
  <si>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</si>
  <si>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</si>
  <si>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</si>
  <si>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</si>
  <si>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</si>
  <si>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</si>
  <si>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</si>
  <si>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</si>
  <si>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</si>
  <si>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</si>
  <si>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</si>
  <si>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</si>
  <si>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</si>
  <si>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</si>
  <si>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</si>
  <si>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</si>
  <si>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</si>
  <si>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</si>
  <si>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</si>
  <si>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</si>
  <si>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</si>
  <si>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</si>
  <si>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</si>
  <si>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</si>
  <si>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</si>
  <si>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</si>
  <si>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</si>
  <si>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</si>
  <si>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</si>
  <si>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</si>
  <si>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</si>
  <si>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</si>
  <si>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</si>
  <si>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</si>
  <si>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</si>
  <si>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</si>
  <si>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</si>
  <si>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</si>
  <si>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</si>
  <si>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</si>
  <si>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</si>
  <si>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</si>
  <si>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</si>
  <si>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</si>
  <si>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</si>
  <si>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</si>
  <si>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</si>
  <si>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</si>
  <si>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</si>
  <si>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</si>
  <si>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</si>
  <si>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</si>
  <si>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</si>
  <si>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</si>
  <si>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</si>
  <si>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</si>
  <si>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</si>
  <si>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</si>
  <si>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</si>
  <si>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</si>
  <si>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</si>
  <si>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</si>
  <si>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</si>
  <si>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</si>
  <si>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</si>
  <si>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</si>
  <si>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</si>
  <si>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</si>
  <si>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</si>
  <si>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</si>
  <si>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</si>
  <si>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</si>
  <si>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</si>
  <si>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</si>
  <si>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</si>
  <si>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</si>
  <si>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</si>
  <si>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</si>
  <si>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</si>
  <si>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</si>
  <si>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</si>
  <si>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</si>
  <si>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</si>
  <si>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</si>
  <si>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</si>
  <si>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</si>
  <si>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</si>
  <si>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</si>
  <si>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</si>
  <si>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</si>
  <si>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</si>
  <si>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</si>
  <si>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</si>
  <si>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</si>
  <si>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</si>
  <si>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</si>
  <si>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</si>
  <si>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</si>
  <si>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</si>
  <si>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</si>
  <si>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</si>
  <si>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</si>
  <si>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</si>
  <si>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</si>
  <si>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</si>
  <si>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</si>
  <si>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</si>
  <si>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</si>
  <si>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</si>
  <si>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</si>
  <si>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</si>
  <si>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</si>
  <si>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</si>
  <si>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</si>
  <si>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</si>
  <si>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</si>
  <si>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</si>
  <si>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</si>
  <si>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</si>
  <si>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</si>
  <si>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</si>
  <si>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</si>
  <si>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</si>
  <si>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</si>
  <si>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</si>
  <si>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</si>
  <si>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</si>
  <si>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</si>
  <si>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</si>
  <si>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</si>
  <si>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</si>
  <si>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</si>
  <si>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</si>
  <si>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</si>
  <si>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</si>
  <si>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</si>
  <si>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</si>
  <si>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</si>
  <si>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</si>
  <si>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</si>
  <si>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</si>
  <si>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</si>
  <si>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</si>
  <si>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</si>
  <si>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</si>
  <si>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</si>
  <si>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</si>
  <si>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</si>
  <si>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</si>
  <si>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</si>
  <si>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</si>
  <si>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</si>
  <si>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</si>
  <si>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</si>
  <si>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</si>
  <si>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</si>
  <si>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</si>
  <si>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</si>
  <si>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</si>
  <si>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</si>
  <si>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</si>
  <si>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</si>
  <si>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</si>
  <si>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</si>
  <si>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</si>
  <si>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</si>
  <si>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</si>
  <si>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</si>
  <si>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</si>
  <si>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</si>
  <si>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</si>
  <si>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</si>
  <si>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</si>
  <si>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</si>
  <si>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</si>
  <si>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</si>
  <si>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</si>
  <si>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</si>
  <si>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</si>
  <si>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</si>
  <si>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</si>
  <si>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</si>
  <si>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</si>
  <si>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</si>
  <si>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</si>
  <si>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</si>
  <si>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</si>
  <si>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</si>
  <si>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</si>
  <si>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</si>
  <si>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</si>
  <si>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</si>
  <si>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</si>
  <si>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</si>
  <si>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</si>
  <si>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</si>
  <si>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</si>
  <si>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</si>
  <si>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</si>
  <si>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</si>
  <si>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</si>
  <si>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</si>
  <si>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</si>
  <si>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</si>
  <si>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</si>
  <si>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</si>
  <si>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</si>
  <si>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</si>
  <si>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</si>
  <si>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</si>
  <si>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</si>
  <si>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</si>
  <si>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</si>
  <si>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</si>
  <si>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</si>
  <si>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</si>
  <si>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</si>
  <si>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</si>
  <si>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</si>
  <si>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</si>
  <si>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</si>
  <si>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</si>
  <si>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</si>
  <si>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</si>
  <si>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</si>
  <si>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</si>
  <si>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</si>
  <si>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</si>
  <si>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</si>
  <si>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</si>
  <si>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</si>
  <si>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</si>
  <si>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</si>
  <si>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</si>
  <si>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</si>
  <si>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</si>
  <si>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</si>
  <si>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</si>
  <si>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</si>
  <si>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</si>
  <si>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</si>
  <si>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</si>
  <si>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</si>
  <si>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</si>
  <si>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</si>
  <si>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</si>
  <si>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</si>
  <si>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</si>
  <si>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</si>
  <si>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</si>
  <si>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</si>
  <si>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</si>
  <si>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</si>
  <si>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</si>
  <si>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</si>
  <si>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</si>
  <si>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</si>
  <si>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</si>
  <si>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</si>
  <si>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</si>
  <si>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</si>
  <si>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</si>
  <si>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</si>
  <si>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</si>
  <si>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</si>
  <si>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</si>
  <si>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</si>
  <si>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</si>
  <si>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</si>
  <si>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</si>
  <si>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</si>
  <si>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</si>
  <si>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</si>
  <si>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</si>
  <si>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</si>
  <si>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</si>
  <si>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</si>
  <si>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</si>
  <si>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</si>
  <si>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</si>
  <si>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</si>
  <si>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</si>
  <si>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</si>
  <si>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</si>
  <si>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</si>
  <si>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</si>
  <si>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</si>
  <si>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</si>
  <si>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</si>
  <si>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</si>
  <si>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</si>
  <si>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</si>
  <si>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</si>
  <si>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</si>
  <si>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</si>
  <si>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</si>
  <si>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</si>
  <si>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</si>
  <si>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</si>
  <si>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</si>
  <si>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</si>
  <si>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</si>
  <si>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</si>
  <si>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</si>
  <si>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</si>
  <si>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</si>
  <si>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</si>
  <si>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</si>
  <si>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</si>
  <si>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</si>
  <si>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</si>
  <si>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</si>
  <si>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</si>
  <si>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</si>
  <si>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</si>
  <si>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</si>
  <si>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</si>
  <si>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</si>
  <si>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</si>
  <si>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</si>
  <si>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</si>
  <si>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</si>
  <si>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</si>
  <si>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</si>
  <si>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</si>
  <si>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</si>
  <si>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</si>
  <si>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</si>
  <si>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</si>
  <si>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</si>
  <si>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</si>
  <si>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</si>
  <si>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</si>
  <si>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</si>
  <si>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</si>
  <si>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</si>
  <si>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</si>
  <si>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</si>
  <si>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</si>
  <si>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</si>
  <si>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</si>
  <si>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</si>
  <si>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</si>
  <si>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</si>
  <si>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</si>
  <si>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</si>
  <si>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</si>
  <si>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</si>
  <si>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</si>
  <si>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</si>
  <si>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</si>
  <si>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</si>
  <si>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</si>
  <si>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</si>
  <si>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</si>
  <si>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</si>
  <si>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</si>
  <si>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</si>
  <si>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</si>
  <si>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</si>
  <si>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</si>
  <si>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</si>
  <si>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</si>
  <si>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</si>
  <si>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</si>
  <si>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</si>
  <si>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</si>
  <si>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</si>
  <si>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</si>
  <si>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</si>
  <si>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</si>
  <si>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</si>
  <si>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</si>
  <si>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</si>
  <si>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</si>
  <si>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</si>
  <si>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</si>
  <si>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</si>
  <si>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</si>
  <si>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</si>
  <si>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</si>
  <si>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</si>
  <si>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</si>
  <si>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</si>
  <si>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</si>
  <si>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</si>
  <si>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</si>
  <si>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</si>
  <si>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</si>
  <si>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</si>
  <si>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</si>
  <si>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</si>
  <si>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</si>
  <si>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</si>
  <si>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</si>
  <si>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</si>
  <si>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</si>
  <si>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</si>
  <si>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</si>
  <si>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</si>
  <si>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</si>
  <si>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</si>
  <si>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</si>
  <si>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</si>
  <si>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</si>
  <si>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</si>
  <si>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</si>
  <si>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</si>
  <si>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</si>
  <si>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</si>
  <si>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</si>
  <si>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</si>
  <si>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</si>
  <si>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</si>
  <si>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</si>
  <si>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</si>
  <si>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</si>
  <si>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</si>
  <si>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</si>
  <si>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</si>
  <si>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</si>
  <si>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</si>
  <si>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</si>
  <si>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</si>
  <si>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</si>
  <si>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</si>
  <si>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</si>
  <si>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</si>
  <si>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</si>
  <si>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</si>
  <si>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</si>
  <si>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</si>
  <si>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</si>
  <si>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</si>
  <si>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</si>
  <si>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</si>
  <si>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</si>
  <si>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</si>
  <si>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</si>
  <si>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</si>
  <si>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</si>
  <si>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</si>
  <si>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</si>
  <si>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</si>
  <si>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</si>
  <si>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</si>
  <si>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</si>
  <si>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</si>
  <si>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</si>
  <si>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</si>
  <si>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</si>
  <si>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</si>
  <si>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</si>
  <si>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</si>
  <si>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</si>
  <si>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</si>
  <si>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</si>
  <si>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</si>
  <si>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</si>
  <si>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</si>
  <si>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</si>
  <si>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</si>
  <si>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</si>
  <si>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</si>
  <si>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</si>
  <si>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</si>
  <si>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</si>
  <si>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</si>
  <si>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</si>
  <si>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</si>
  <si>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</si>
  <si>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</si>
  <si>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</si>
  <si>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</si>
  <si>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</si>
  <si>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</si>
  <si>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</si>
  <si>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</si>
  <si>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</si>
  <si>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</si>
  <si>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</si>
  <si>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</si>
  <si>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</si>
  <si>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</si>
  <si>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</si>
  <si>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</si>
  <si>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</si>
  <si>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</si>
  <si>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</si>
  <si>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</si>
  <si>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</si>
  <si>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</si>
  <si>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</si>
  <si>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</si>
  <si>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</si>
  <si>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</si>
  <si>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</si>
  <si>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</si>
  <si>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</si>
  <si>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</si>
  <si>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</si>
  <si>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</si>
  <si>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</si>
  <si>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</si>
  <si>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</si>
  <si>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</si>
  <si>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</si>
  <si>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</si>
  <si>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</si>
  <si>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</si>
  <si>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</si>
  <si>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</si>
  <si>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</si>
  <si>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</si>
  <si>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</si>
  <si>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</si>
  <si>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</si>
  <si>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</si>
  <si>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</si>
  <si>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</si>
  <si>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</si>
  <si>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</si>
  <si>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</si>
  <si>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</si>
  <si>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</si>
  <si>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</si>
  <si>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</si>
  <si>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</si>
  <si>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</si>
  <si>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</si>
  <si>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</si>
  <si>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</si>
  <si>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</si>
  <si>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</si>
  <si>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</si>
  <si>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</si>
  <si>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</si>
  <si>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</si>
  <si>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</si>
  <si>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</si>
  <si>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</si>
  <si>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</si>
  <si>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</si>
  <si>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</si>
  <si>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</si>
  <si>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</si>
  <si>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</si>
  <si>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</si>
  <si>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</si>
  <si>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</si>
  <si>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</si>
  <si>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</si>
  <si>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</si>
  <si>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</si>
  <si>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</si>
  <si>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</si>
  <si>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</si>
  <si>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</si>
  <si>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</si>
  <si>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</si>
  <si>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</si>
  <si>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</si>
  <si>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</si>
  <si>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</si>
  <si>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</si>
  <si>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</si>
  <si>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</si>
  <si>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</si>
  <si>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</si>
  <si>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</si>
  <si>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</si>
  <si>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</si>
  <si>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</si>
  <si>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</si>
  <si>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</si>
  <si>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</si>
  <si>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</si>
  <si>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</si>
  <si>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</si>
  <si>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</si>
  <si>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</si>
  <si>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</si>
  <si>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</si>
  <si>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</si>
  <si>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</si>
  <si>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</si>
  <si>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</si>
  <si>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</si>
  <si>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</si>
  <si>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</si>
  <si>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</si>
  <si>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</si>
  <si>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</si>
  <si>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</si>
  <si>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</si>
  <si>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</si>
  <si>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</si>
  <si>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</si>
  <si>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</si>
  <si>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</si>
  <si>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</si>
  <si>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</si>
  <si>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</si>
  <si>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</si>
  <si>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</si>
  <si>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</si>
  <si>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</si>
  <si>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</si>
  <si>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</si>
  <si>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</si>
  <si>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</si>
  <si>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</si>
  <si>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</si>
  <si>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</si>
  <si>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</si>
  <si>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</si>
  <si>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</si>
  <si>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</si>
  <si>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</si>
  <si>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</si>
  <si>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</si>
  <si>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</si>
  <si>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</si>
  <si>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</si>
  <si>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</si>
  <si>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</si>
  <si>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</si>
  <si>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</si>
  <si>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</si>
  <si>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</si>
  <si>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</si>
  <si>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</si>
  <si>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</si>
  <si>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</si>
  <si>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</si>
  <si>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</si>
  <si>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</si>
  <si>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</si>
  <si>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</si>
  <si>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</si>
  <si>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</si>
  <si>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</si>
  <si>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</si>
  <si>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</si>
  <si>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</si>
  <si>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</si>
  <si>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</si>
  <si>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</si>
  <si>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</si>
  <si>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</si>
  <si>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</si>
  <si>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</si>
  <si>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</si>
  <si>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</si>
  <si>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</si>
  <si>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</si>
  <si>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</si>
  <si>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</si>
  <si>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</si>
  <si>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</si>
  <si>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</si>
  <si>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</si>
  <si>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</si>
  <si>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</si>
  <si>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</si>
  <si>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</si>
  <si>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</si>
  <si>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</si>
  <si>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</si>
  <si>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</si>
  <si>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</si>
  <si>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</si>
  <si>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</si>
  <si>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</si>
  <si>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</si>
  <si>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</si>
  <si>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</si>
  <si>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</si>
  <si>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</si>
  <si>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</si>
  <si>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</si>
  <si>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</si>
  <si>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</si>
  <si>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</si>
  <si>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</si>
  <si>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</si>
  <si>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</si>
  <si>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</si>
  <si>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</si>
  <si>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</si>
  <si>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</si>
  <si>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</si>
  <si>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</si>
  <si>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</si>
  <si>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</si>
  <si>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</si>
  <si>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</si>
  <si>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</si>
  <si>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</si>
  <si>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</si>
  <si>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</si>
  <si>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</si>
  <si>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</si>
  <si>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</si>
  <si>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</si>
  <si>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</si>
  <si>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</si>
  <si>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</si>
  <si>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</si>
  <si>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</si>
  <si>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</si>
  <si>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</si>
  <si>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</si>
  <si>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</si>
  <si>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</si>
  <si>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</si>
  <si>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</si>
  <si>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</si>
  <si>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</si>
  <si>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</si>
  <si>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</si>
  <si>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</si>
  <si>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</si>
  <si>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</si>
  <si>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</si>
  <si>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</si>
  <si>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</si>
  <si>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</si>
  <si>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</si>
  <si>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</si>
  <si>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</si>
  <si>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</si>
  <si>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</si>
  <si>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</si>
  <si>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</si>
  <si>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</si>
  <si>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</si>
  <si>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</si>
  <si>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</si>
  <si>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</si>
  <si>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</si>
  <si>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</si>
  <si>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</si>
  <si>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</si>
  <si>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</si>
  <si>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</si>
  <si>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</si>
  <si>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</si>
  <si>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</si>
  <si>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</si>
  <si>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</si>
  <si>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</si>
  <si>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</si>
  <si>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</si>
  <si>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</si>
  <si>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</si>
  <si>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</si>
  <si>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</si>
  <si>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</si>
  <si>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</si>
  <si>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</si>
  <si>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</si>
  <si>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</si>
  <si>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</si>
  <si>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</si>
  <si>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</si>
  <si>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</si>
  <si>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</si>
  <si>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</si>
  <si>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</si>
  <si>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</si>
  <si>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</si>
  <si>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</si>
  <si>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</si>
  <si>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</si>
  <si>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</si>
  <si>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</si>
  <si>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</si>
  <si>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</si>
  <si>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</si>
  <si>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</si>
  <si>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</si>
  <si>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</si>
  <si>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</si>
  <si>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</si>
  <si>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</si>
  <si>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</si>
  <si>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</si>
  <si>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</si>
  <si>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</si>
  <si>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</si>
  <si>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</si>
  <si>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</si>
  <si>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</si>
  <si>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</si>
  <si>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</si>
  <si>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</si>
  <si>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</si>
  <si>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</si>
  <si>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</si>
  <si>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</si>
  <si>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</si>
  <si>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</si>
  <si>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</si>
  <si>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</si>
  <si>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</si>
  <si>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</si>
  <si>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</si>
  <si>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</si>
  <si>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</si>
  <si>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</si>
  <si>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</si>
  <si>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</si>
  <si>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</si>
  <si>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</si>
  <si>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</si>
  <si>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</si>
  <si>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</si>
  <si>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</si>
  <si>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</si>
  <si>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</si>
  <si>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</si>
  <si>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</si>
  <si>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</si>
  <si>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</si>
  <si>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</si>
  <si>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</si>
  <si>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</si>
  <si>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</si>
  <si>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</si>
  <si>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</si>
  <si>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</si>
  <si>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</si>
  <si>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</si>
  <si>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</si>
  <si>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</si>
  <si>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</si>
  <si>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</si>
  <si>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</si>
  <si>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</si>
  <si>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</si>
  <si>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</si>
  <si>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</si>
  <si>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</si>
  <si>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</si>
  <si>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</si>
  <si>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</si>
  <si>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</si>
  <si>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</si>
  <si>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</si>
  <si>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</si>
  <si>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</si>
  <si>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</si>
  <si>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</si>
  <si>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</si>
  <si>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</si>
  <si>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</si>
  <si>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</si>
  <si>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</si>
  <si>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</si>
  <si>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</si>
  <si>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</si>
  <si>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</si>
  <si>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</si>
  <si>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</si>
  <si>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</si>
  <si>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</si>
  <si>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</si>
  <si>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</si>
  <si>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</si>
  <si>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</si>
  <si>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</si>
  <si>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</si>
  <si>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</si>
  <si>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</si>
  <si>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</si>
  <si>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</si>
  <si>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</si>
  <si>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</si>
  <si>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</si>
  <si>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</si>
  <si>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</si>
  <si>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</si>
  <si>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</si>
  <si>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</si>
  <si>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</si>
  <si>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</si>
  <si>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</si>
  <si>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</si>
  <si>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</si>
  <si>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</si>
  <si>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</si>
  <si>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</si>
  <si>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</si>
  <si>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</si>
  <si>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</si>
  <si>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</si>
  <si>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</si>
  <si>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</si>
  <si>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</si>
  <si>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</si>
  <si>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</si>
  <si>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</si>
  <si>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</si>
  <si>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</si>
  <si>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</si>
  <si>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</si>
  <si>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</si>
  <si>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</si>
  <si>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</si>
  <si>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</si>
  <si>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</si>
  <si>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</si>
  <si>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</si>
  <si>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</si>
  <si>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</si>
  <si>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</si>
  <si>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</si>
  <si>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</si>
  <si>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</si>
  <si>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</si>
  <si>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</si>
  <si>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</si>
  <si>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</si>
  <si>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</si>
  <si>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</si>
  <si>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</si>
  <si>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</si>
  <si>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</si>
  <si>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</si>
  <si>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</si>
  <si>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</si>
  <si>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</si>
  <si>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</si>
  <si>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</si>
  <si>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</si>
  <si>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</si>
  <si>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</si>
  <si>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</si>
  <si>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</si>
  <si>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</si>
  <si>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</si>
  <si>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</si>
  <si>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</si>
  <si>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</si>
  <si>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</si>
  <si>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</si>
  <si>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</si>
  <si>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</si>
  <si>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</si>
  <si>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</si>
  <si>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</si>
  <si>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</si>
  <si>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</si>
  <si>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</si>
  <si>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</si>
  <si>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</si>
  <si>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</si>
  <si>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</si>
  <si>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</si>
  <si>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</si>
  <si>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</si>
  <si>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</si>
  <si>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</si>
  <si>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</si>
  <si>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</si>
  <si>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</si>
  <si>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</si>
  <si>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</si>
  <si>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</si>
  <si>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</si>
  <si>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</si>
  <si>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</si>
  <si>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</si>
  <si>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</si>
  <si>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</si>
  <si>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</si>
  <si>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</si>
  <si>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</si>
  <si>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</si>
  <si>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</si>
  <si>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</si>
  <si>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</si>
  <si>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</si>
  <si>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</si>
  <si>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</si>
  <si>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</si>
  <si>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</si>
  <si>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</si>
  <si>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</si>
  <si>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</si>
  <si>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</si>
  <si>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</si>
  <si>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</si>
  <si>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</si>
  <si>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</si>
  <si>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</si>
  <si>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</si>
  <si>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</si>
  <si>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</si>
  <si>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</si>
  <si>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</si>
  <si>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</si>
  <si>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</si>
  <si>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</si>
  <si>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</si>
  <si>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</si>
  <si>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</si>
  <si>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</si>
  <si>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</si>
  <si>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</si>
  <si>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</si>
  <si>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</si>
  <si>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</si>
  <si>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</si>
  <si>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</si>
  <si>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</si>
  <si>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</si>
  <si>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</si>
  <si>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</si>
  <si>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</si>
  <si>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</si>
  <si>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</si>
  <si>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</si>
  <si>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</si>
  <si>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</si>
  <si>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</si>
  <si>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</si>
  <si>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</si>
  <si>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</si>
  <si>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</si>
  <si>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</si>
  <si>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</si>
  <si>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</si>
  <si>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</si>
  <si>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</si>
  <si>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</si>
  <si>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</si>
  <si>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</si>
  <si>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</si>
  <si>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</si>
  <si>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</si>
  <si>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</si>
  <si>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</si>
  <si>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</si>
  <si>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</si>
  <si>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</si>
  <si>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</si>
  <si>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</si>
  <si>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</si>
  <si>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</si>
  <si>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</si>
  <si>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</si>
  <si>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</si>
  <si>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</si>
  <si>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</si>
  <si>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</si>
  <si>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</si>
  <si>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</si>
  <si>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</si>
  <si>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</si>
  <si>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</si>
  <si>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</si>
  <si>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</si>
  <si>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</si>
  <si>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</si>
  <si>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</si>
  <si>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</si>
  <si>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</si>
  <si>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</si>
  <si>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</si>
  <si>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</si>
  <si>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</si>
  <si>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</si>
  <si>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</si>
  <si>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</si>
  <si>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</si>
  <si>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</si>
  <si>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</si>
  <si>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</si>
  <si>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</si>
  <si>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</si>
  <si>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</si>
  <si>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</si>
  <si>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</si>
  <si>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</si>
  <si>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</si>
  <si>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</si>
  <si>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</si>
  <si>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</si>
  <si>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</si>
  <si>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</si>
  <si>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</si>
  <si>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</si>
  <si>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</si>
  <si>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</si>
  <si>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</si>
  <si>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</si>
  <si>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</si>
  <si>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</si>
  <si>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</si>
  <si>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</si>
  <si>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</si>
  <si>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</si>
  <si>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</si>
  <si>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</si>
  <si>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</si>
  <si>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</si>
  <si>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</si>
  <si>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</si>
  <si>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</si>
  <si>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</si>
  <si>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</si>
  <si>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</si>
  <si>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</si>
  <si>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</si>
  <si>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</si>
  <si>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</si>
  <si>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</si>
  <si>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</si>
  <si>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</si>
  <si>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</si>
  <si>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</si>
  <si>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</si>
  <si>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</si>
  <si>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</si>
  <si>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</si>
  <si>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</si>
  <si>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</si>
  <si>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</si>
  <si>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</si>
  <si>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</si>
  <si>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</si>
  <si>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</si>
  <si>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</si>
  <si>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</si>
  <si>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</si>
  <si>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</si>
  <si>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</si>
  <si>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</si>
  <si>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</si>
  <si>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</si>
  <si>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</si>
  <si>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</si>
  <si>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</si>
  <si>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</si>
  <si>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</si>
  <si>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</si>
  <si>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</si>
  <si>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</si>
  <si>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</si>
  <si>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</si>
  <si>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</si>
  <si>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</si>
  <si>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</si>
  <si>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</si>
  <si>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</si>
  <si>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</si>
  <si>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</si>
  <si>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</si>
  <si>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</si>
  <si>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</si>
  <si>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</si>
  <si>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</si>
  <si>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</si>
  <si>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</si>
  <si>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</si>
  <si>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</si>
  <si>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</si>
  <si>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</si>
  <si>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</si>
  <si>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</si>
  <si>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</si>
  <si>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</si>
  <si>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</si>
  <si>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</si>
  <si>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</si>
  <si>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</si>
  <si>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</si>
  <si>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</si>
  <si>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</si>
  <si>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</si>
  <si>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</si>
  <si>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</si>
  <si>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</si>
  <si>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</si>
  <si>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</si>
  <si>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</si>
  <si>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</si>
  <si>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</si>
  <si>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</si>
  <si>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</si>
  <si>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</si>
  <si>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</si>
  <si>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</si>
  <si>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</si>
  <si>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</si>
  <si>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</si>
  <si>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</si>
  <si>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</si>
  <si>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</si>
  <si>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</si>
  <si>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</si>
  <si>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</si>
  <si>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</si>
  <si>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</si>
  <si>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</si>
  <si>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</si>
  <si>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</si>
  <si>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</si>
  <si>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</si>
  <si>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</si>
  <si>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</si>
  <si>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</si>
  <si>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</si>
  <si>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</si>
  <si>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</si>
  <si>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</si>
  <si>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</si>
  <si>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</si>
  <si>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</si>
  <si>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</si>
  <si>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</si>
  <si>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</si>
  <si>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</si>
  <si>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</si>
  <si>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</si>
  <si>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</si>
  <si>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</si>
  <si>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</si>
  <si>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</si>
  <si>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</si>
  <si>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</si>
  <si>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</si>
  <si>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</si>
  <si>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</si>
  <si>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</si>
  <si>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</si>
  <si>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</si>
  <si>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</si>
  <si>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</si>
  <si>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</si>
  <si>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</si>
  <si>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</si>
  <si>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</si>
  <si>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</si>
  <si>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</si>
  <si>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</si>
  <si>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</si>
  <si>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</si>
  <si>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</si>
  <si>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</si>
  <si>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</si>
  <si>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</si>
  <si>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</si>
  <si>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</si>
  <si>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</si>
  <si>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</si>
  <si>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</si>
  <si>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</si>
  <si>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</si>
  <si>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</si>
  <si>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</si>
  <si>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</si>
  <si>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</si>
  <si>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</si>
  <si>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</si>
  <si>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</si>
  <si>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</si>
  <si>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</si>
  <si>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</si>
  <si>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</si>
  <si>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</si>
  <si>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</si>
  <si>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</si>
  <si>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</si>
  <si>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</si>
  <si>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</si>
  <si>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</si>
  <si>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</si>
  <si>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</si>
  <si>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</si>
  <si>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</si>
  <si>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</si>
  <si>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</si>
  <si>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</si>
  <si>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</si>
  <si>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</si>
  <si>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</si>
  <si>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</si>
  <si>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</si>
  <si>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</si>
  <si>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</si>
  <si>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</si>
  <si>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</si>
  <si>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</si>
  <si>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</si>
  <si>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</si>
  <si>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</si>
  <si>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</si>
  <si>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</si>
  <si>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</si>
  <si>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</si>
  <si>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</si>
  <si>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</si>
  <si>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</si>
  <si>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</si>
  <si>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</si>
  <si>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</si>
  <si>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</si>
  <si>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</si>
  <si>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</si>
  <si>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</si>
  <si>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</si>
  <si>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</si>
  <si>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</si>
  <si>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</si>
  <si>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</si>
  <si>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</si>
  <si>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</si>
  <si>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</si>
  <si>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</si>
  <si>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</si>
  <si>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</si>
  <si>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</si>
  <si>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</si>
  <si>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</si>
  <si>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</si>
  <si>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</si>
  <si>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</si>
  <si>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</si>
  <si>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</si>
  <si>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</si>
  <si>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</si>
  <si>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</si>
  <si>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</si>
  <si>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</si>
  <si>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</si>
  <si>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</si>
  <si>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</si>
  <si>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</si>
  <si>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</si>
  <si>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</si>
  <si>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</si>
  <si>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</si>
  <si>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</si>
  <si>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</si>
  <si>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</si>
  <si>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</si>
  <si>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</si>
  <si>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</si>
  <si>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</si>
  <si>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</si>
  <si>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</si>
  <si>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</si>
  <si>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</si>
  <si>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</si>
  <si>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</si>
  <si>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</si>
  <si>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</si>
  <si>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</si>
  <si>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</si>
  <si>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</si>
  <si>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</si>
  <si>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</si>
  <si>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</si>
  <si>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</si>
  <si>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</si>
  <si>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</si>
  <si>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</si>
  <si>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</si>
  <si>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</si>
  <si>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</si>
  <si>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</si>
  <si>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</si>
  <si>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</si>
  <si>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</si>
  <si>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</si>
  <si>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</si>
  <si>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</si>
  <si>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</si>
  <si>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</si>
  <si>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</si>
  <si>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</si>
  <si>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</si>
  <si>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</si>
  <si>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</si>
  <si>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</si>
  <si>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</si>
  <si>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</si>
  <si>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</si>
  <si>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</si>
  <si>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</si>
  <si>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</si>
  <si>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</si>
  <si>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</si>
  <si>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</si>
  <si>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</si>
  <si>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</si>
  <si>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</si>
  <si>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</si>
  <si>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</si>
  <si>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</si>
  <si>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</si>
  <si>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</si>
  <si>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</si>
  <si>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</si>
  <si>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</si>
  <si>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</si>
  <si>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</si>
  <si>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</si>
  <si>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</si>
  <si>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</si>
  <si>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</si>
  <si>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</si>
  <si>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</si>
  <si>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</si>
  <si>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</si>
  <si>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</si>
  <si>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</si>
  <si>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</si>
  <si>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</si>
  <si>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</si>
  <si>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</si>
  <si>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</si>
  <si>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</si>
  <si>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</si>
  <si>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</si>
  <si>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</si>
  <si>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</si>
  <si>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</si>
  <si>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</si>
  <si>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</si>
  <si>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</si>
  <si>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</si>
  <si>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</si>
  <si>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</si>
  <si>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</si>
  <si>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</si>
  <si>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</si>
  <si>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</si>
  <si>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</si>
  <si>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</si>
  <si>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</si>
  <si>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</si>
  <si>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</si>
  <si>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</si>
  <si>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</si>
  <si>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</si>
  <si>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</si>
  <si>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</si>
  <si>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</si>
  <si>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</si>
  <si>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</si>
  <si>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</si>
  <si>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</si>
  <si>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</si>
  <si>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</si>
  <si>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</si>
  <si>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</si>
  <si>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</si>
  <si>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</si>
  <si>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</si>
  <si>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</si>
  <si>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</si>
  <si>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</si>
  <si>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</si>
  <si>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</si>
  <si>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</si>
  <si>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</si>
  <si>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</si>
  <si>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</si>
  <si>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</si>
  <si>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</si>
  <si>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</si>
  <si>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</si>
  <si>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</si>
  <si>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</si>
  <si>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</si>
  <si>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</si>
  <si>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</si>
  <si>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</si>
  <si>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</si>
  <si>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</si>
  <si>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</si>
  <si>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</si>
  <si>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</si>
  <si>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</si>
  <si>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</si>
  <si>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</si>
  <si>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</si>
  <si>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</si>
  <si>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</si>
  <si>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</si>
  <si>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</si>
  <si>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</si>
  <si>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</si>
  <si>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</si>
  <si>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</si>
  <si>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</si>
  <si>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</si>
  <si>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</si>
  <si>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</si>
  <si>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</si>
  <si>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</si>
  <si>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</si>
  <si>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</si>
  <si>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</si>
  <si>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</si>
  <si>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</si>
  <si>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</si>
  <si>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</si>
  <si>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</si>
  <si>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</si>
  <si>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</si>
  <si>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</si>
  <si>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</si>
  <si>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</si>
  <si>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</si>
  <si>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</si>
  <si>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</si>
  <si>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</si>
  <si>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</si>
  <si>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</si>
  <si>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</si>
  <si>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</si>
  <si>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</si>
  <si>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</si>
  <si>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</si>
  <si>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</si>
  <si>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</si>
  <si>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</si>
  <si>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</si>
  <si>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</si>
  <si>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</si>
  <si>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</si>
  <si>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</si>
  <si>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</si>
  <si>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</si>
  <si>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</si>
  <si>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</si>
  <si>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</si>
  <si>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</si>
  <si>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</si>
  <si>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</si>
  <si>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</si>
  <si>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</si>
  <si>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</si>
  <si>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</si>
  <si>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</si>
  <si>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</si>
  <si>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</si>
  <si>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</si>
  <si>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</si>
  <si>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</si>
  <si>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</si>
  <si>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</si>
  <si>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</si>
  <si>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</si>
  <si>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</si>
  <si>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</si>
  <si>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</si>
  <si>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</si>
  <si>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</si>
  <si>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</si>
  <si>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</si>
  <si>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</si>
  <si>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</si>
  <si>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</si>
  <si>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</si>
  <si>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</si>
  <si>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</si>
  <si>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</si>
  <si>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</si>
  <si>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</si>
  <si>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</si>
  <si>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</si>
  <si>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</si>
  <si>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</si>
  <si>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</si>
  <si>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</si>
  <si>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</si>
  <si>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</si>
  <si>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</si>
  <si>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</si>
  <si>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</si>
  <si>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</si>
  <si>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</si>
  <si>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</si>
  <si>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</si>
  <si>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</si>
  <si>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</si>
  <si>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</si>
  <si>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</si>
  <si>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</si>
  <si>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</si>
  <si>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</si>
  <si>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</si>
  <si>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</si>
  <si>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</si>
  <si>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</si>
  <si>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</si>
  <si>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</si>
  <si>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</si>
  <si>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</si>
  <si>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</si>
  <si>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</si>
  <si>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</si>
  <si>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</si>
  <si>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</si>
  <si>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</si>
  <si>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</si>
  <si>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</si>
  <si>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</si>
  <si>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</si>
  <si>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</si>
  <si>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</si>
  <si>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</si>
  <si>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</si>
  <si>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</si>
  <si>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</si>
  <si>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</si>
  <si>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</si>
  <si>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</si>
  <si>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</si>
  <si>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</si>
  <si>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</si>
  <si>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</si>
  <si>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</si>
  <si>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</si>
  <si>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</si>
  <si>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</si>
  <si>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</si>
  <si>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</si>
  <si>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</si>
  <si>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</si>
  <si>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</si>
  <si>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</si>
  <si>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</si>
  <si>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</si>
  <si>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</si>
  <si>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</si>
  <si>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</si>
  <si>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</si>
  <si>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</si>
  <si>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</si>
  <si>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</si>
  <si>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</si>
  <si>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</si>
  <si>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</si>
  <si>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</si>
  <si>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</si>
  <si>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</si>
  <si>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</si>
  <si>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</si>
  <si>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</si>
  <si>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</si>
  <si>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</si>
  <si>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</si>
  <si>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</si>
  <si>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</si>
  <si>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</si>
  <si>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</si>
  <si>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</si>
  <si>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</si>
  <si>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</si>
  <si>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</si>
  <si>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</si>
  <si>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</si>
  <si>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</si>
  <si>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</si>
  <si>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</si>
  <si>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</si>
  <si>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</si>
  <si>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</si>
  <si>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</si>
  <si>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</si>
  <si>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</si>
  <si>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</si>
  <si>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</si>
  <si>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</si>
  <si>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</si>
  <si>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</si>
  <si>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</si>
  <si>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</si>
  <si>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</si>
  <si>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</si>
  <si>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</si>
  <si>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</si>
  <si>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</si>
  <si>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</si>
  <si>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</si>
  <si>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</si>
  <si>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</si>
  <si>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</si>
  <si>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</si>
  <si>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</si>
  <si>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</si>
  <si>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</si>
  <si>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</si>
  <si>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</si>
  <si>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</si>
  <si>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</si>
  <si>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</si>
  <si>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</si>
  <si>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</si>
  <si>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</si>
  <si>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</si>
  <si>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</si>
  <si>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</si>
  <si>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</si>
  <si>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</si>
  <si>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</si>
  <si>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</si>
  <si>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</si>
  <si>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</si>
  <si>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</si>
  <si>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</si>
  <si>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</si>
  <si>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</si>
  <si>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</si>
  <si>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</si>
  <si>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</si>
  <si>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</si>
  <si>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</si>
  <si>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</si>
  <si>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</si>
  <si>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</si>
  <si>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</si>
  <si>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</si>
  <si>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</si>
  <si>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</si>
  <si>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</si>
  <si>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</si>
  <si>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</si>
  <si>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</si>
  <si>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</si>
  <si>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</si>
  <si>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</si>
  <si>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</si>
  <si>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</si>
  <si>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</si>
  <si>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</si>
  <si>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</si>
  <si>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</si>
  <si>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</si>
  <si>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</si>
  <si>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</si>
  <si>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</si>
  <si>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</si>
  <si>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</si>
  <si>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</si>
  <si>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</si>
  <si>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</si>
  <si>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</si>
  <si>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</si>
  <si>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</si>
  <si>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</si>
  <si>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</si>
  <si>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</si>
  <si>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</si>
  <si>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</si>
  <si>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</si>
  <si>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</si>
  <si>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</si>
  <si>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</si>
  <si>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</si>
  <si>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</si>
  <si>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</si>
  <si>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</si>
  <si>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</si>
  <si>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</si>
  <si>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</si>
  <si>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</si>
  <si>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</si>
  <si>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</si>
  <si>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</si>
  <si>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</si>
  <si>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</si>
  <si>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</si>
  <si>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</si>
  <si>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</si>
  <si>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</si>
  <si>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</si>
  <si>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</si>
  <si>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</si>
  <si>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</si>
  <si>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</si>
  <si>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</si>
  <si>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</si>
  <si>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</si>
  <si>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</si>
  <si>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</si>
  <si>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</si>
  <si>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</si>
  <si>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</si>
  <si>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</si>
  <si>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</si>
  <si>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</si>
  <si>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</si>
  <si>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</si>
  <si>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</si>
  <si>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</si>
  <si>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</si>
  <si>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</si>
  <si>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</si>
  <si>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</si>
  <si>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</si>
  <si>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</si>
  <si>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</si>
  <si>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</si>
  <si>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</si>
  <si>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</si>
  <si>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</si>
  <si>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</si>
  <si>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</si>
  <si>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</si>
  <si>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</si>
  <si>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</si>
  <si>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</si>
  <si>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</si>
  <si>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</si>
  <si>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</si>
  <si>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</si>
  <si>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</si>
  <si>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</si>
  <si>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</si>
  <si>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</si>
  <si>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</si>
  <si>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</si>
  <si>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</si>
  <si>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</si>
  <si>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</si>
  <si>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</si>
  <si>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</si>
  <si>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</si>
  <si>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</si>
  <si>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</si>
  <si>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</si>
  <si>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</si>
  <si>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</si>
  <si>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</si>
  <si>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</si>
  <si>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</si>
  <si>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</si>
  <si>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</si>
  <si>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</si>
  <si>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</si>
  <si>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</si>
  <si>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</si>
  <si>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</si>
  <si>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</si>
  <si>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</si>
  <si>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</si>
  <si>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</si>
  <si>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</si>
  <si>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</si>
  <si>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</si>
  <si>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</si>
  <si>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</si>
  <si>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</si>
  <si>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</si>
  <si>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</si>
  <si>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</si>
  <si>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</si>
  <si>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</si>
  <si>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</si>
  <si>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</si>
  <si>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</si>
  <si>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</si>
  <si>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</si>
  <si>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</si>
  <si>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</si>
  <si>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</si>
  <si>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</si>
  <si>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</si>
  <si>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</si>
  <si>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</si>
  <si>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</si>
  <si>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</si>
  <si>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</si>
  <si>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</si>
  <si>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</si>
  <si>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</si>
  <si>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</si>
  <si>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</si>
  <si>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</si>
  <si>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</si>
  <si>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</si>
  <si>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</si>
  <si>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</si>
  <si>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</si>
  <si>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</si>
  <si>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</si>
  <si>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</si>
  <si>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</si>
  <si>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</si>
  <si>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</si>
  <si>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</si>
  <si>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</si>
  <si>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</si>
  <si>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</si>
  <si>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</si>
  <si>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</si>
  <si>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</si>
  <si>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</si>
  <si>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</si>
  <si>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</si>
  <si>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</si>
  <si>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</si>
  <si>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</si>
  <si>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</si>
  <si>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</si>
  <si>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</si>
  <si>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</si>
  <si>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</si>
  <si>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</si>
  <si>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</si>
  <si>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</si>
  <si>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</si>
  <si>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</si>
  <si>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</si>
  <si>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</si>
  <si>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</si>
  <si>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</si>
  <si>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</si>
  <si>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</si>
  <si>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</si>
  <si>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</si>
  <si>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</si>
  <si>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</si>
  <si>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</si>
  <si>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</si>
  <si>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</si>
  <si>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</si>
  <si>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</si>
  <si>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</si>
  <si>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</si>
  <si>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</si>
  <si>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</si>
  <si>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</si>
  <si>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</si>
  <si>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</si>
  <si>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</si>
  <si>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</si>
  <si>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</si>
  <si>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</si>
  <si>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</si>
  <si>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</si>
  <si>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</si>
  <si>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</si>
  <si>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</si>
  <si>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</si>
  <si>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</si>
  <si>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</si>
  <si>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</si>
  <si>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</si>
  <si>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</si>
  <si>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</si>
  <si>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</si>
  <si>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</si>
  <si>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</si>
  <si>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</si>
  <si>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</si>
  <si>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</si>
  <si>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</si>
  <si>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</si>
  <si>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</si>
  <si>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</si>
  <si>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</si>
  <si>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</si>
  <si>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</si>
  <si>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</si>
  <si>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</si>
  <si>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</si>
  <si>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</si>
  <si>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</si>
  <si>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</si>
  <si>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</si>
  <si>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</si>
  <si>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</si>
  <si>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</si>
  <si>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</si>
  <si>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</si>
  <si>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</si>
  <si>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</si>
  <si>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</si>
  <si>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</si>
  <si>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</si>
  <si>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</si>
  <si>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</si>
  <si>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</si>
  <si>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</si>
  <si>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</si>
  <si>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</si>
  <si>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</si>
  <si>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</si>
  <si>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</si>
  <si>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</si>
  <si>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</si>
  <si>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</si>
  <si>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</si>
  <si>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</si>
  <si>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</si>
  <si>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</si>
  <si>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</si>
  <si>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</si>
  <si>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</si>
  <si>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</si>
  <si>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</si>
  <si>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</si>
  <si>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</si>
  <si>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</si>
  <si>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</si>
  <si>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</si>
  <si>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</si>
  <si>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</si>
  <si>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</si>
  <si>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</si>
  <si>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</si>
  <si>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</si>
  <si>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</si>
  <si>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</si>
  <si>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</si>
  <si>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</si>
  <si>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</si>
  <si>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</si>
  <si>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</si>
  <si>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</si>
  <si>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</si>
  <si>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</si>
  <si>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</si>
  <si>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</si>
  <si>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</si>
  <si>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</si>
  <si>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</si>
  <si>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</si>
  <si>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</si>
  <si>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</si>
  <si>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</si>
  <si>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</si>
  <si>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</si>
  <si>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</si>
  <si>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</si>
  <si>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</si>
  <si>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</si>
  <si>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</si>
  <si>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</si>
  <si>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</si>
  <si>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</si>
  <si>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</si>
  <si>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</si>
  <si>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</si>
  <si>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</si>
  <si>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</si>
  <si>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</si>
  <si>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</si>
  <si>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</si>
  <si>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</si>
  <si>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</si>
  <si>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</si>
  <si>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</si>
  <si>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</si>
  <si>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</si>
  <si>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</si>
  <si>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</si>
  <si>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</si>
  <si>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</si>
  <si>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</si>
  <si>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</si>
  <si>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</si>
  <si>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</si>
  <si>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</si>
  <si>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</si>
  <si>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</si>
  <si>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</si>
  <si>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</si>
  <si>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</si>
  <si>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</si>
  <si>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</si>
  <si>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</si>
  <si>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</si>
  <si>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</si>
  <si>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</si>
  <si>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</si>
  <si>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</si>
  <si>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</si>
  <si>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</si>
  <si>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</si>
  <si>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</si>
  <si>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</si>
  <si>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</si>
  <si>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</si>
  <si>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</si>
  <si>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</si>
  <si>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</si>
  <si>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</si>
  <si>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</si>
  <si>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</si>
  <si>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</si>
  <si>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</si>
  <si>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</si>
  <si>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</si>
  <si>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</si>
  <si>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</si>
  <si>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</si>
  <si>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</si>
  <si>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</si>
  <si>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</si>
  <si>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</si>
  <si>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</si>
  <si>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</si>
  <si>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</si>
  <si>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</si>
  <si>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</si>
  <si>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</si>
  <si>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</si>
  <si>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</si>
  <si>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</si>
  <si>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</si>
  <si>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</si>
  <si>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</si>
  <si>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</si>
  <si>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</si>
  <si>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</si>
  <si>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</si>
  <si>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</si>
  <si>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</si>
  <si>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</si>
  <si>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</si>
  <si>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</si>
  <si>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</si>
  <si>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</si>
  <si>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</si>
  <si>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</si>
  <si>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</si>
  <si>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</si>
  <si>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</si>
  <si>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</si>
  <si>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</si>
  <si>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</si>
  <si>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</si>
  <si>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</si>
  <si>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</si>
  <si>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</si>
  <si>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</si>
  <si>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</si>
  <si>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</si>
  <si>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</si>
  <si>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</si>
  <si>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</si>
  <si>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</si>
  <si>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</si>
  <si>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</si>
  <si>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</si>
  <si>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</si>
  <si>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</si>
  <si>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</si>
  <si>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</si>
  <si>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</si>
  <si>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</si>
  <si>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</si>
  <si>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</si>
  <si>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</si>
  <si>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</si>
  <si>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</si>
  <si>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</si>
  <si>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</si>
  <si>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</si>
  <si>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</si>
  <si>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</si>
  <si>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</si>
  <si>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</si>
  <si>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</si>
  <si>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</si>
  <si>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</si>
  <si>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</si>
  <si>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</si>
  <si>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</si>
  <si>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</si>
  <si>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</si>
  <si>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</si>
  <si>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</si>
  <si>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</si>
  <si>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</si>
  <si>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</si>
  <si>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</si>
  <si>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</si>
  <si>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</si>
  <si>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</si>
  <si>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</si>
  <si>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</si>
  <si>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</si>
  <si>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</si>
  <si>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</si>
  <si>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</si>
  <si>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</si>
  <si>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</si>
  <si>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</si>
  <si>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</si>
  <si>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</si>
  <si>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</si>
  <si>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</si>
  <si>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</si>
  <si>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</si>
  <si>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</si>
  <si>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</si>
  <si>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</si>
  <si>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</si>
  <si>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</si>
  <si>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</si>
  <si>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</si>
  <si>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</si>
  <si>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</si>
  <si>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</si>
  <si>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</si>
  <si>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</si>
  <si>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</si>
  <si>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</si>
  <si>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</si>
  <si>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</si>
  <si>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</si>
  <si>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</si>
  <si>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</si>
  <si>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</si>
  <si>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</si>
  <si>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</si>
  <si>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</si>
  <si>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</si>
  <si>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</si>
  <si>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</si>
  <si>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</si>
  <si>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</si>
  <si>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</si>
  <si>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</si>
  <si>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</si>
  <si>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</si>
  <si>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</si>
  <si>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</si>
  <si>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</si>
  <si>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</si>
  <si>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</si>
  <si>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</si>
  <si>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</si>
  <si>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</si>
  <si>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</si>
  <si>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</si>
  <si>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</si>
  <si>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</si>
  <si>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</si>
  <si>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</si>
  <si>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</si>
  <si>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</si>
  <si>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</si>
  <si>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</si>
  <si>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</si>
  <si>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</si>
  <si>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</si>
  <si>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</si>
  <si>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</si>
  <si>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</si>
  <si>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</si>
  <si>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</si>
  <si>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</si>
  <si>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</si>
  <si>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</si>
  <si>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</si>
  <si>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</si>
  <si>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</si>
  <si>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</si>
  <si>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</si>
  <si>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</si>
  <si>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</si>
  <si>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</si>
  <si>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</si>
  <si>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</si>
  <si>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</si>
  <si>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</si>
  <si>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</si>
  <si>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</si>
  <si>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</si>
  <si>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</si>
  <si>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</si>
  <si>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</si>
  <si>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</si>
  <si>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</si>
  <si>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</si>
  <si>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</si>
  <si>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</si>
  <si>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</si>
  <si>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</si>
  <si>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</si>
  <si>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</si>
  <si>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</si>
  <si>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</si>
  <si>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</si>
  <si>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</si>
  <si>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</si>
  <si>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</si>
  <si>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</si>
  <si>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</si>
  <si>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</si>
  <si>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</si>
  <si>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</si>
  <si>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</si>
  <si>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</si>
  <si>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</si>
  <si>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</si>
  <si>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</si>
  <si>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</si>
  <si>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</si>
  <si>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</si>
  <si>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</si>
  <si>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</si>
  <si>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</si>
  <si>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</si>
  <si>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</si>
  <si>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</si>
  <si>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</si>
  <si>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</si>
  <si>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</si>
  <si>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</si>
  <si>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</si>
  <si>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</si>
  <si>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</si>
  <si>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</si>
  <si>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</si>
  <si>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</si>
  <si>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</si>
  <si>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</si>
  <si>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</si>
  <si>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</si>
  <si>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</si>
  <si>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</si>
  <si>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</si>
  <si>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</si>
  <si>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</si>
  <si>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</si>
  <si>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</si>
  <si>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</si>
  <si>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</si>
  <si>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</si>
  <si>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</si>
  <si>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</si>
  <si>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</si>
  <si>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</si>
  <si>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</si>
  <si>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</si>
  <si>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</si>
  <si>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</si>
  <si>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</si>
  <si>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</si>
  <si>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</si>
  <si>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</si>
  <si>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</si>
  <si>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</si>
  <si>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</si>
  <si>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</si>
  <si>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</si>
  <si>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</si>
  <si>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</si>
  <si>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</si>
  <si>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</si>
  <si>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</si>
  <si>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</si>
  <si>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</si>
  <si>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</si>
  <si>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</si>
  <si>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</si>
  <si>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</si>
  <si>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</si>
  <si>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</si>
  <si>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</si>
  <si>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</si>
  <si>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</si>
  <si>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</si>
  <si>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</si>
  <si>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</si>
  <si>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</si>
  <si>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</si>
  <si>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</si>
  <si>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</si>
  <si>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</si>
  <si>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</si>
  <si>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</si>
  <si>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</si>
  <si>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</si>
  <si>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</si>
  <si>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</si>
  <si>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</si>
  <si>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</si>
  <si>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</si>
  <si>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</si>
  <si>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</si>
  <si>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</si>
  <si>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</si>
  <si>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</si>
  <si>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</si>
  <si>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</si>
  <si>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</si>
  <si>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</si>
  <si>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</si>
  <si>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</si>
  <si>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</si>
  <si>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</si>
  <si>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</si>
  <si>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</si>
  <si>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</si>
  <si>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</si>
  <si>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</si>
  <si>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</si>
  <si>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</si>
  <si>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</si>
  <si>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</si>
  <si>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</si>
  <si>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</si>
  <si>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</si>
  <si>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</si>
  <si>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</si>
  <si>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</si>
  <si>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</si>
  <si>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</si>
  <si>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</si>
  <si>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</si>
  <si>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</si>
  <si>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</si>
  <si>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</si>
  <si>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</si>
  <si>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</si>
  <si>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</si>
  <si>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</si>
  <si>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</si>
  <si>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</si>
  <si>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</si>
  <si>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</si>
  <si>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</si>
  <si>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</si>
  <si>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</si>
  <si>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</si>
  <si>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</si>
  <si>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</si>
  <si>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</si>
  <si>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</si>
  <si>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</si>
  <si>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</si>
  <si>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</si>
  <si>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</si>
  <si>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</si>
  <si>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</si>
  <si>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</si>
  <si>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</si>
  <si>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</si>
  <si>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</si>
  <si>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</si>
  <si>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</si>
  <si>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</si>
  <si>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</si>
  <si>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</si>
  <si>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</si>
  <si>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</si>
  <si>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</si>
  <si>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</si>
  <si>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</si>
  <si>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</si>
  <si>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</si>
  <si>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</si>
  <si>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</si>
  <si>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</si>
  <si>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</si>
  <si>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</si>
  <si>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</si>
  <si>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</si>
  <si>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</si>
  <si>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</si>
  <si>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</si>
  <si>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</si>
  <si>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</si>
  <si>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</si>
  <si>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</si>
  <si>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</si>
  <si>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</si>
  <si>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</si>
  <si>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</si>
  <si>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</si>
  <si>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</si>
  <si>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</si>
  <si>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</si>
  <si>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</si>
  <si>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</si>
  <si>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</si>
  <si>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</si>
  <si>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</si>
  <si>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</si>
  <si>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</si>
  <si>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</si>
  <si>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</si>
  <si>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</si>
  <si>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</si>
  <si>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</si>
  <si>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</si>
  <si>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</si>
  <si>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</si>
  <si>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</si>
  <si>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</si>
  <si>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</si>
  <si>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</si>
  <si>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</si>
  <si>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</si>
  <si>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</si>
  <si>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</si>
  <si>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</si>
  <si>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</si>
  <si>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</si>
  <si>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</si>
  <si>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</si>
  <si>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</si>
  <si>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</si>
  <si>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</si>
  <si>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</si>
  <si>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</si>
  <si>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</si>
  <si>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</si>
  <si>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</si>
  <si>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</si>
  <si>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</si>
  <si>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</si>
  <si>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</si>
  <si>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</si>
  <si>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</si>
  <si>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</si>
  <si>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</si>
  <si>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</si>
  <si>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</si>
  <si>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</si>
  <si>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</si>
  <si>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</si>
  <si>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</si>
  <si>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</si>
  <si>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</si>
  <si>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</si>
  <si>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</si>
  <si>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</si>
  <si>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</si>
  <si>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</si>
  <si>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</si>
  <si>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</si>
  <si>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</si>
  <si>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</si>
  <si>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</si>
  <si>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</si>
  <si>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</si>
  <si>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</si>
  <si>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</si>
  <si>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</si>
  <si>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</si>
  <si>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</si>
  <si>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</si>
  <si>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</si>
  <si>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</si>
  <si>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</si>
  <si>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</si>
  <si>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</si>
  <si>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</si>
  <si>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</si>
  <si>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</si>
  <si>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</si>
  <si>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</si>
  <si>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</si>
  <si>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</si>
  <si>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</si>
  <si>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</si>
  <si>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</si>
  <si>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</si>
  <si>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</si>
  <si>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</si>
  <si>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</si>
  <si>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</si>
  <si>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</si>
  <si>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</si>
  <si>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</si>
  <si>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</si>
  <si>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</si>
  <si>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</si>
  <si>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</si>
  <si>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</si>
  <si>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</si>
  <si>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</si>
  <si>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</si>
  <si>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</si>
  <si>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</si>
  <si>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</si>
  <si>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</si>
  <si>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</si>
  <si>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</si>
  <si>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</si>
  <si>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</si>
  <si>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</si>
  <si>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</si>
  <si>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</si>
  <si>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</si>
  <si>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</si>
  <si>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</si>
  <si>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</si>
  <si>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</si>
  <si>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</si>
  <si>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</si>
  <si>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</si>
  <si>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</si>
  <si>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</si>
  <si>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</si>
  <si>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</si>
  <si>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</si>
  <si>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</si>
  <si>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</si>
  <si>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</si>
  <si>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</si>
  <si>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</si>
  <si>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</si>
  <si>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</si>
  <si>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</si>
  <si>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</si>
  <si>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</si>
  <si>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</si>
  <si>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</si>
  <si>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</si>
  <si>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</si>
  <si>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</si>
  <si>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</si>
  <si>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</si>
  <si>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</si>
  <si>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</si>
  <si>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</si>
  <si>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</si>
  <si>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</si>
  <si>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</si>
  <si>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</si>
  <si>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</si>
  <si>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</si>
  <si>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</si>
  <si>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</si>
  <si>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</si>
  <si>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</si>
  <si>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</si>
  <si>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</si>
  <si>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</si>
  <si>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</si>
  <si>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</si>
  <si>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</si>
  <si>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</si>
  <si>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</si>
  <si>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</si>
  <si>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</si>
  <si>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</si>
  <si>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</si>
  <si>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</si>
  <si>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</si>
  <si>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</si>
  <si>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</si>
  <si>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</si>
  <si>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</si>
  <si>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</si>
  <si>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</si>
  <si>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</si>
  <si>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</si>
  <si>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</si>
  <si>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</si>
  <si>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</si>
  <si>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</si>
  <si>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</si>
  <si>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</si>
  <si>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</si>
  <si>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</si>
  <si>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</si>
  <si>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</si>
  <si>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</si>
  <si>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</si>
  <si>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</si>
  <si>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</si>
  <si>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</si>
  <si>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</si>
  <si>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</si>
  <si>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</si>
  <si>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</si>
  <si>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</si>
  <si>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</si>
  <si>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</si>
  <si>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</si>
  <si>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</si>
  <si>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</si>
  <si>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</si>
  <si>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</si>
  <si>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</si>
  <si>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</si>
  <si>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</si>
  <si>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</si>
  <si>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</si>
  <si>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</si>
  <si>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</si>
  <si>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</si>
  <si>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</si>
  <si>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</si>
  <si>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</si>
  <si>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</si>
  <si>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</si>
  <si>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</si>
  <si>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</si>
  <si>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</si>
  <si>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</si>
  <si>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</si>
  <si>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</si>
  <si>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</si>
  <si>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</si>
  <si>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</si>
  <si>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</si>
  <si>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</si>
  <si>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</si>
  <si>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</si>
  <si>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</si>
  <si>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</si>
  <si>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</si>
  <si>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</si>
  <si>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</si>
  <si>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</si>
  <si>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</si>
  <si>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</si>
  <si>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</si>
  <si>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</si>
  <si>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</si>
  <si>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</si>
  <si>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</si>
  <si>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</si>
  <si>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</si>
  <si>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</si>
  <si>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</si>
  <si>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</si>
  <si>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</si>
  <si>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</si>
  <si>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</si>
  <si>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</si>
  <si>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</si>
  <si>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</si>
  <si>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</si>
  <si>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</si>
  <si>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</si>
  <si>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</si>
  <si>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</si>
  <si>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</si>
  <si>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</si>
  <si>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</si>
  <si>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</si>
  <si>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</si>
  <si>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</si>
  <si>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</si>
  <si>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</si>
  <si>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</si>
  <si>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</si>
  <si>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</si>
  <si>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</si>
  <si>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</si>
  <si>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</si>
  <si>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</si>
  <si>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</si>
  <si>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</si>
  <si>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</si>
  <si>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</si>
  <si>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</si>
  <si>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</si>
  <si>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</si>
  <si>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</si>
  <si>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</si>
  <si>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</si>
  <si>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</si>
  <si>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</si>
  <si>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</si>
  <si>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</si>
  <si>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</si>
  <si>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</si>
  <si>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</si>
  <si>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</si>
  <si>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</si>
  <si>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</si>
  <si>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</si>
  <si>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</si>
  <si>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</si>
  <si>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</si>
  <si>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</si>
  <si>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</si>
  <si>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</si>
  <si>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</si>
  <si>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</si>
  <si>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</si>
  <si>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</si>
  <si>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</si>
  <si>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</si>
  <si>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</si>
  <si>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</si>
  <si>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</si>
  <si>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</si>
  <si>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</si>
  <si>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</si>
  <si>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</si>
  <si>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</si>
  <si>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</si>
  <si>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</si>
  <si>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</si>
  <si>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</si>
  <si>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</si>
  <si>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</si>
  <si>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</si>
  <si>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</si>
  <si>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</si>
  <si>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</si>
  <si>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</si>
  <si>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</si>
  <si>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</si>
  <si>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</si>
  <si>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</si>
  <si>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</si>
  <si>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</si>
  <si>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</si>
  <si>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</si>
  <si>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</si>
  <si>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</si>
  <si>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</si>
  <si>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</si>
  <si>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</si>
  <si>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</si>
  <si>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</si>
  <si>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</si>
  <si>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</si>
  <si>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</si>
  <si>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</si>
  <si>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</si>
  <si>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</si>
  <si>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</si>
  <si>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</si>
  <si>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</si>
  <si>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</si>
  <si>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</si>
  <si>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</si>
  <si>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</si>
  <si>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</si>
  <si>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</si>
  <si>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</si>
  <si>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</si>
  <si>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</si>
  <si>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</si>
  <si>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</si>
  <si>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</si>
  <si>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</si>
  <si>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</si>
  <si>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</si>
  <si>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</si>
  <si>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</si>
  <si>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</si>
  <si>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</si>
  <si>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</si>
  <si>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</si>
  <si>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</si>
  <si>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</si>
  <si>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</si>
  <si>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</si>
  <si>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</si>
  <si>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</si>
  <si>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</si>
  <si>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</si>
  <si>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</si>
  <si>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</si>
  <si>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</si>
  <si>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</si>
  <si>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</si>
  <si>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</si>
  <si>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</si>
  <si>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</si>
  <si>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</si>
  <si>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</si>
  <si>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</si>
  <si>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</si>
  <si>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</si>
  <si>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</si>
  <si>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</si>
  <si>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</si>
  <si>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</si>
  <si>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</si>
  <si>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</si>
  <si>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</si>
  <si>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</si>
  <si>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</si>
  <si>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</si>
  <si>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</si>
  <si>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</si>
  <si>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</si>
  <si>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</si>
  <si>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</si>
  <si>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</si>
  <si>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</si>
  <si>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</si>
  <si>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</si>
  <si>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</si>
  <si>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</si>
  <si>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</si>
  <si>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</si>
  <si>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</si>
  <si>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</si>
  <si>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</si>
  <si>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</si>
  <si>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</si>
  <si>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</si>
  <si>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</si>
  <si>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</si>
  <si>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</si>
  <si>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</si>
  <si>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</si>
  <si>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</si>
  <si>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</si>
  <si>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</si>
  <si>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</si>
  <si>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</si>
  <si>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</si>
  <si>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</si>
  <si>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</si>
  <si>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</si>
  <si>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</si>
  <si>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</si>
  <si>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</si>
  <si>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</si>
  <si>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</si>
  <si>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</si>
  <si>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</si>
  <si>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</si>
  <si>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</si>
  <si>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</si>
  <si>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</si>
  <si>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</si>
  <si>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</si>
  <si>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</si>
  <si>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</si>
  <si>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</si>
  <si>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</si>
  <si>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</si>
  <si>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</si>
  <si>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</si>
  <si>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</si>
  <si>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</si>
  <si>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</si>
  <si>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</si>
  <si>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</si>
  <si>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</si>
  <si>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</si>
  <si>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</si>
  <si>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</si>
  <si>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</si>
  <si>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</si>
  <si>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</si>
  <si>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</si>
  <si>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</si>
  <si>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</si>
  <si>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</si>
  <si>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</si>
  <si>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</si>
  <si>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</si>
  <si>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</si>
  <si>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</si>
  <si>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</si>
  <si>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</si>
  <si>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</si>
  <si>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</si>
  <si>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</si>
  <si>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</si>
  <si>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</si>
  <si>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</si>
  <si>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</si>
  <si>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</si>
  <si>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</si>
  <si>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</si>
  <si>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</si>
  <si>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</si>
  <si>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</si>
  <si>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</si>
  <si>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</si>
  <si>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</si>
  <si>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</si>
  <si>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</si>
  <si>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</si>
  <si>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</si>
  <si>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</si>
  <si>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</si>
  <si>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</si>
  <si>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</si>
  <si>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</si>
  <si>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</si>
  <si>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</si>
  <si>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</si>
  <si>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</si>
  <si>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</si>
  <si>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</si>
  <si>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</si>
  <si>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</si>
  <si>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</si>
  <si>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</si>
  <si>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</si>
  <si>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</si>
  <si>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</si>
  <si>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</si>
  <si>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</si>
  <si>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</si>
  <si>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</si>
  <si>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</si>
  <si>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</si>
  <si>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</si>
  <si>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</si>
  <si>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</si>
  <si>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</si>
  <si>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</si>
  <si>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</si>
  <si>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</si>
  <si>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</si>
  <si>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</si>
  <si>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</si>
  <si>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</si>
  <si>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</si>
  <si>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</si>
  <si>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</si>
  <si>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</si>
  <si>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</si>
  <si>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</si>
  <si>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</si>
  <si>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</si>
  <si>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</si>
  <si>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</si>
  <si>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</si>
  <si>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</si>
  <si>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</si>
  <si>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</si>
  <si>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</si>
  <si>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</si>
  <si>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</si>
  <si>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</si>
  <si>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</si>
  <si>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</si>
  <si>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</si>
  <si>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</si>
  <si>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</si>
  <si>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</si>
  <si>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</si>
  <si>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</si>
  <si>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</si>
  <si>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</si>
  <si>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</si>
  <si>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</si>
  <si>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</si>
  <si>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</si>
  <si>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</si>
  <si>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</si>
  <si>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</si>
  <si>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</si>
  <si>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</si>
  <si>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</si>
  <si>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</si>
  <si>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</si>
  <si>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</si>
  <si>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</si>
  <si>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</si>
  <si>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</si>
  <si>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</si>
  <si>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</si>
  <si>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</si>
  <si>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</si>
  <si>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</si>
  <si>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</si>
  <si>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</si>
  <si>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</si>
  <si>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</si>
  <si>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</si>
  <si>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</si>
  <si>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</si>
  <si>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</si>
  <si>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</si>
  <si>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</si>
  <si>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</si>
  <si>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</si>
  <si>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</si>
  <si>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</si>
  <si>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</si>
  <si>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</si>
  <si>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</si>
  <si>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</si>
  <si>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</si>
  <si>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</si>
  <si>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</si>
  <si>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</si>
  <si>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</si>
  <si>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</si>
  <si>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</si>
  <si>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</si>
  <si>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</si>
  <si>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</si>
  <si>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</si>
  <si>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</si>
  <si>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</si>
  <si>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</si>
  <si>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</si>
  <si>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</si>
  <si>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</si>
  <si>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</si>
  <si>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</si>
  <si>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</si>
  <si>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</si>
  <si>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</si>
  <si>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</si>
  <si>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</si>
  <si>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</si>
  <si>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</si>
  <si>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</si>
  <si>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</si>
  <si>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</si>
  <si>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</si>
  <si>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</si>
  <si>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</si>
  <si>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</si>
  <si>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</si>
  <si>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</si>
  <si>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</si>
  <si>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</si>
  <si>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</si>
  <si>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</si>
  <si>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</si>
  <si>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</si>
  <si>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</si>
  <si>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</si>
  <si>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</si>
  <si>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</si>
  <si>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</si>
  <si>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</si>
  <si>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</si>
  <si>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</si>
  <si>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</si>
  <si>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</si>
  <si>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</si>
  <si>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</si>
  <si>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</si>
  <si>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</si>
  <si>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</si>
  <si>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</si>
  <si>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</si>
  <si>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</si>
  <si>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</si>
  <si>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</si>
  <si>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</si>
  <si>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</si>
  <si>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</si>
  <si>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</si>
  <si>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</si>
  <si>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</si>
  <si>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</si>
  <si>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</si>
  <si>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</si>
  <si>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</si>
  <si>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</si>
  <si>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</si>
  <si>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</si>
  <si>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</si>
  <si>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</si>
  <si>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</si>
  <si>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</si>
  <si>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</si>
  <si>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</si>
  <si>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</si>
  <si>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</si>
  <si>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</si>
  <si>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</si>
  <si>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</si>
  <si>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</si>
  <si>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</si>
  <si>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</si>
  <si>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</si>
  <si>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</si>
  <si>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</si>
  <si>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</si>
  <si>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</si>
  <si>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</si>
  <si>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</si>
  <si>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</si>
  <si>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</si>
  <si>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</si>
  <si>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</si>
  <si>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</si>
  <si>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</si>
  <si>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</si>
  <si>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</si>
  <si>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</si>
  <si>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</si>
  <si>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</si>
  <si>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</si>
  <si>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</si>
  <si>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</si>
  <si>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</si>
  <si>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</si>
  <si>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</si>
  <si>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</si>
  <si>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</si>
  <si>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</si>
  <si>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</si>
  <si>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</si>
  <si>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</si>
  <si>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</si>
  <si>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</si>
  <si>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</si>
  <si>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</si>
  <si>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</si>
  <si>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</si>
  <si>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</si>
  <si>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</si>
  <si>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</si>
  <si>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</si>
  <si>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</si>
  <si>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</si>
  <si>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</si>
  <si>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</si>
  <si>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</si>
  <si>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</si>
  <si>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</si>
  <si>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</si>
  <si>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</si>
  <si>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</si>
  <si>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</si>
  <si>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</si>
  <si>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</si>
  <si>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</si>
  <si>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</si>
  <si>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</si>
  <si>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</si>
  <si>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</si>
  <si>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</si>
  <si>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</si>
  <si>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</si>
  <si>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</si>
  <si>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</si>
  <si>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</si>
  <si>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</si>
  <si>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</si>
  <si>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</si>
  <si>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</si>
  <si>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</si>
  <si>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</si>
  <si>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</si>
  <si>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</si>
  <si>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</si>
  <si>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</si>
  <si>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</si>
  <si>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</si>
  <si>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</si>
  <si>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</si>
  <si>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</si>
  <si>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</si>
  <si>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</si>
  <si>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</si>
  <si>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</si>
  <si>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</si>
  <si>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</si>
  <si>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</si>
  <si>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</si>
  <si>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</si>
  <si>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</si>
  <si>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</si>
  <si>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</si>
  <si>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</si>
  <si>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</si>
  <si>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</si>
  <si>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</si>
  <si>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</si>
  <si>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</si>
  <si>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</si>
  <si>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</si>
  <si>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</si>
  <si>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</si>
  <si>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</si>
  <si>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</si>
  <si>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</si>
  <si>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</si>
  <si>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</si>
  <si>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</si>
  <si>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</si>
  <si>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</si>
  <si>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</si>
  <si>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</si>
  <si>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</si>
  <si>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</si>
  <si>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</si>
  <si>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</si>
  <si>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</si>
  <si>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</si>
  <si>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</si>
  <si>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</si>
  <si>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</si>
  <si>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</si>
  <si>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</si>
  <si>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</si>
  <si>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</si>
  <si>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</si>
  <si>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</si>
  <si>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</si>
  <si>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</si>
  <si>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</si>
  <si>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</si>
  <si>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</si>
  <si>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</si>
  <si>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</si>
  <si>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</si>
  <si>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</si>
  <si>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</si>
  <si>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</si>
  <si>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</si>
  <si>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</si>
  <si>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</si>
  <si>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</si>
  <si>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</si>
  <si>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</si>
  <si>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</si>
  <si>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</si>
  <si>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</si>
  <si>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</si>
  <si>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</si>
  <si>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</si>
  <si>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</si>
  <si>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</si>
  <si>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</si>
  <si>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</si>
  <si>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</si>
  <si>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</si>
  <si>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</si>
  <si>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</si>
  <si>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</si>
  <si>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</si>
  <si>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</si>
  <si>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</si>
  <si>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</si>
  <si>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</si>
  <si>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</si>
  <si>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</si>
  <si>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</si>
  <si>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</si>
  <si>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</si>
  <si>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</si>
  <si>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</si>
  <si>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</si>
  <si>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</si>
  <si>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</si>
  <si>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</si>
  <si>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</si>
  <si>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</si>
  <si>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</si>
  <si>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</si>
  <si>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</si>
  <si>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</si>
  <si>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</si>
  <si>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</si>
  <si>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</si>
  <si>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</si>
  <si>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</si>
  <si>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</si>
  <si>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</si>
  <si>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</si>
  <si>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</si>
  <si>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</si>
  <si>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</si>
  <si>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</si>
  <si>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</si>
  <si>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</si>
  <si>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</si>
  <si>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</si>
  <si>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</si>
  <si>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</si>
  <si>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</si>
  <si>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</si>
  <si>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</si>
  <si>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</si>
  <si>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</si>
  <si>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</si>
  <si>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</si>
  <si>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</si>
  <si>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</si>
  <si>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</si>
  <si>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</si>
  <si>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</si>
  <si>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</si>
  <si>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</si>
  <si>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</si>
  <si>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</si>
  <si>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</si>
  <si>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</si>
  <si>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</si>
  <si>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</si>
  <si>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</si>
  <si>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</si>
  <si>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</si>
  <si>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</si>
  <si>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</si>
  <si>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</si>
  <si>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</si>
  <si>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</si>
  <si>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</si>
  <si>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</si>
  <si>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</si>
  <si>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</si>
  <si>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</si>
  <si>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</si>
  <si>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</si>
  <si>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</si>
  <si>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</si>
  <si>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</si>
  <si>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</si>
  <si>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</si>
  <si>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</si>
  <si>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</si>
  <si>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</si>
  <si>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</si>
  <si>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</si>
  <si>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</si>
  <si>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</si>
  <si>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</si>
  <si>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</si>
  <si>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</si>
  <si>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</si>
  <si>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</si>
  <si>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</si>
  <si>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</si>
  <si>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</si>
  <si>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</si>
  <si>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</si>
  <si>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</si>
  <si>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</si>
  <si>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</si>
  <si>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</si>
  <si>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</si>
  <si>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</si>
  <si>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</si>
  <si>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</si>
  <si>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</si>
  <si>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</si>
  <si>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</si>
  <si>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</si>
  <si>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</si>
  <si>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</si>
  <si>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</si>
  <si>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</si>
  <si>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</si>
  <si>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</si>
  <si>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</si>
  <si>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</si>
  <si>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</si>
  <si>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</si>
  <si>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</si>
  <si>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</si>
  <si>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</si>
  <si>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</si>
  <si>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</si>
  <si>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</si>
  <si>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</si>
  <si>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</si>
  <si>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</si>
  <si>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</si>
  <si>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</si>
  <si>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</si>
  <si>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</si>
  <si>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</si>
  <si>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</si>
  <si>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</si>
  <si>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</si>
  <si>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</si>
  <si>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</si>
  <si>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</si>
  <si>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</si>
  <si>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</si>
  <si>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</si>
  <si>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</si>
  <si>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</si>
  <si>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</si>
  <si>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</si>
  <si>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</si>
  <si>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</si>
  <si>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</si>
  <si>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</si>
  <si>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</si>
  <si>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</si>
  <si>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</si>
  <si>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</si>
  <si>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</si>
  <si>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</si>
  <si>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</si>
  <si>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</si>
  <si>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</si>
  <si>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</si>
  <si>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</si>
  <si>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</si>
  <si>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</si>
  <si>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</si>
  <si>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</si>
  <si>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</si>
  <si>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</si>
  <si>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</si>
  <si>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</si>
  <si>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</si>
  <si>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</si>
  <si>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</si>
  <si>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</si>
  <si>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</si>
  <si>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</si>
  <si>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</si>
  <si>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</si>
  <si>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</si>
  <si>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</si>
  <si>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</si>
  <si>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</si>
  <si>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</si>
  <si>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</si>
  <si>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</si>
  <si>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</si>
  <si>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</si>
  <si>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</si>
  <si>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</si>
  <si>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</si>
  <si>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</si>
  <si>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</si>
  <si>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</si>
  <si>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</si>
  <si>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</si>
  <si>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</si>
  <si>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</si>
  <si>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</si>
  <si>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</si>
  <si>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</si>
  <si>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</si>
  <si>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</si>
  <si>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</si>
  <si>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</si>
  <si>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</si>
  <si>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</si>
  <si>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</si>
  <si>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</si>
  <si>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</si>
  <si>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</si>
  <si>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</si>
  <si>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</si>
  <si>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</si>
  <si>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</si>
  <si>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</si>
  <si>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</si>
  <si>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</si>
  <si>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</si>
  <si>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</si>
  <si>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</si>
  <si>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</si>
  <si>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</si>
  <si>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</si>
  <si>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</si>
  <si>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</si>
  <si>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</si>
  <si>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</si>
  <si>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</si>
  <si>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</si>
  <si>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</si>
  <si>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</si>
  <si>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</si>
  <si>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</si>
  <si>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</si>
  <si>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</si>
  <si>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</si>
  <si>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</si>
  <si>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</si>
  <si>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</si>
  <si>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</si>
  <si>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</si>
  <si>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</si>
  <si>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</si>
  <si>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</si>
  <si>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</si>
  <si>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</si>
  <si>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</si>
  <si>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</si>
  <si>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</si>
  <si>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</si>
  <si>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</si>
  <si>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</si>
  <si>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</si>
  <si>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</si>
  <si>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</si>
  <si>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</si>
  <si>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</si>
  <si>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</si>
  <si>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</si>
  <si>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</si>
  <si>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</si>
  <si>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</si>
  <si>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</si>
  <si>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</si>
  <si>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</si>
  <si>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</si>
  <si>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</si>
  <si>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</si>
  <si>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</si>
  <si>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</si>
  <si>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</si>
  <si>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</si>
  <si>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</si>
  <si>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</si>
  <si>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</si>
  <si>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</si>
  <si>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</si>
  <si>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</si>
  <si>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</si>
  <si>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</si>
  <si>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</si>
  <si>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</si>
  <si>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</si>
  <si>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</si>
  <si>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</si>
  <si>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</si>
  <si>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</si>
  <si>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</si>
  <si>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</si>
  <si>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</si>
  <si>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</si>
  <si>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</si>
  <si>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</si>
  <si>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</si>
  <si>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</si>
  <si>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</si>
  <si>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</si>
  <si>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</si>
  <si>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</si>
  <si>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</si>
  <si>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</si>
  <si>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</si>
  <si>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</si>
  <si>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</si>
  <si>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</si>
  <si>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</si>
  <si>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</si>
  <si>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</si>
  <si>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</si>
  <si>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</si>
  <si>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</si>
  <si>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</si>
  <si>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</si>
  <si>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</si>
  <si>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</si>
  <si>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</si>
  <si>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</si>
  <si>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</si>
  <si>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</si>
  <si>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</si>
  <si>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</si>
  <si>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</si>
  <si>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</si>
  <si>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</si>
  <si>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</si>
  <si>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</si>
  <si>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</si>
  <si>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</si>
  <si>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</si>
  <si>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</si>
  <si>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</si>
  <si>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</si>
  <si>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</si>
  <si>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</si>
  <si>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</si>
  <si>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</si>
  <si>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</si>
  <si>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</si>
  <si>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</si>
  <si>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</si>
  <si>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</si>
  <si>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</si>
  <si>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</si>
  <si>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</si>
  <si>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</si>
  <si>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</si>
  <si>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</si>
  <si>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</si>
  <si>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</si>
  <si>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</si>
  <si>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</si>
  <si>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</si>
  <si>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</si>
  <si>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</si>
  <si>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</si>
  <si>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</si>
  <si>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</si>
  <si>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</si>
  <si>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</si>
  <si>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</si>
  <si>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</si>
  <si>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</si>
  <si>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</si>
  <si>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</si>
  <si>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</si>
  <si>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</si>
  <si>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</si>
  <si>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</si>
  <si>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</si>
  <si>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</si>
  <si>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</si>
  <si>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</si>
  <si>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</si>
  <si>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</si>
  <si>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</si>
  <si>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</si>
  <si>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</si>
  <si>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</si>
  <si>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</si>
  <si>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</si>
  <si>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</si>
  <si>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</si>
  <si>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</si>
  <si>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</si>
  <si>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</si>
  <si>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</si>
  <si>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</si>
  <si>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</si>
  <si>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</si>
  <si>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</si>
  <si>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</si>
  <si>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</si>
  <si>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</si>
  <si>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</si>
  <si>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</si>
  <si>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</si>
  <si>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</si>
  <si>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</si>
  <si>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</si>
  <si>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</si>
  <si>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</si>
  <si>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</si>
  <si>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</si>
  <si>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</si>
  <si>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</si>
  <si>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</si>
  <si>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</si>
  <si>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</si>
  <si>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</si>
  <si>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</si>
  <si>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</si>
  <si>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</si>
  <si>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</si>
  <si>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</si>
  <si>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</si>
  <si>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</si>
  <si>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</si>
  <si>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</si>
  <si>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</si>
  <si>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</si>
  <si>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</si>
  <si>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</si>
  <si>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</si>
  <si>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</si>
  <si>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</si>
  <si>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</si>
  <si>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</si>
  <si>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</si>
  <si>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</si>
  <si>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</si>
  <si>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</si>
  <si>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</si>
  <si>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</si>
  <si>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</si>
  <si>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</si>
  <si>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</si>
  <si>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</si>
  <si>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</si>
  <si>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</si>
  <si>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</si>
  <si>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</si>
  <si>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</si>
  <si>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</si>
  <si>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</si>
  <si>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</si>
  <si>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</si>
  <si>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</si>
  <si>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</si>
  <si>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</si>
  <si>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</si>
  <si>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</si>
  <si>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</si>
  <si>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</si>
  <si>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</si>
  <si>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</si>
  <si>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</si>
  <si>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</si>
  <si>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</si>
  <si>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</si>
  <si>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</si>
  <si>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</si>
  <si>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</si>
  <si>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</si>
  <si>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</si>
  <si>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</si>
  <si>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</si>
  <si>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</si>
  <si>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</si>
  <si>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</si>
  <si>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</si>
  <si>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</si>
  <si>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</si>
  <si>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</si>
  <si>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</si>
  <si>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</si>
  <si>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</si>
  <si>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</si>
  <si>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</si>
  <si>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</si>
  <si>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</si>
  <si>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</si>
  <si>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</si>
  <si>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</si>
  <si>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</si>
  <si>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</si>
  <si>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</si>
  <si>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</si>
  <si>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</si>
  <si>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</si>
  <si>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</si>
  <si>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</si>
  <si>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</si>
  <si>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</si>
  <si>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</si>
  <si>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</si>
  <si>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</si>
  <si>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</si>
  <si>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</si>
  <si>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</si>
  <si>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</si>
  <si>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</si>
  <si>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</si>
  <si>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</si>
  <si>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</si>
  <si>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</si>
  <si>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</si>
  <si>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</si>
  <si>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</si>
  <si>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</si>
  <si>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</si>
  <si>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</si>
  <si>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</si>
  <si>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</si>
  <si>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</si>
  <si>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</si>
  <si>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</si>
  <si>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</si>
  <si>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</si>
  <si>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</si>
  <si>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</si>
  <si>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</si>
  <si>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</si>
  <si>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</si>
  <si>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</si>
  <si>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</si>
  <si>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</si>
  <si>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</si>
  <si>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</si>
  <si>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</si>
  <si>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</si>
  <si>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</si>
  <si>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</si>
  <si>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</si>
  <si>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</si>
  <si>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</si>
  <si>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</si>
  <si>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</si>
  <si>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</si>
  <si>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</si>
  <si>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</si>
  <si>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</si>
  <si>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</si>
  <si>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</si>
  <si>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</si>
  <si>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</si>
  <si>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</si>
  <si>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</si>
  <si>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</si>
  <si>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</si>
  <si>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</si>
  <si>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</si>
  <si>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</si>
  <si>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</si>
  <si>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</si>
  <si>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</si>
  <si>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</si>
  <si>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</si>
  <si>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</si>
  <si>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</si>
  <si>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</si>
  <si>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</si>
  <si>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</si>
  <si>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</si>
  <si>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</si>
  <si>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</si>
  <si>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</si>
  <si>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</si>
  <si>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</si>
  <si>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</si>
  <si>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</si>
  <si>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</si>
  <si>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</si>
  <si>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</si>
  <si>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</si>
  <si>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</si>
  <si>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</si>
  <si>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</si>
  <si>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</si>
  <si>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</si>
  <si>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</si>
  <si>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</si>
  <si>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</si>
  <si>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</si>
  <si>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</si>
  <si>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</si>
  <si>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</si>
  <si>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</si>
  <si>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</si>
  <si>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</si>
  <si>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</si>
  <si>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</si>
  <si>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</si>
  <si>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</si>
  <si>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</si>
  <si>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</si>
  <si>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</si>
  <si>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</si>
  <si>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</si>
  <si>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</si>
  <si>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</si>
  <si>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</si>
  <si>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</si>
  <si>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</si>
  <si>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</si>
  <si>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</si>
  <si>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</si>
  <si>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</si>
  <si>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</si>
  <si>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</si>
  <si>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</si>
  <si>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</si>
  <si>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</si>
  <si>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</si>
  <si>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</si>
  <si>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</si>
  <si>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</si>
  <si>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</si>
  <si>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</si>
  <si>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</si>
  <si>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</si>
  <si>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</si>
  <si>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</si>
  <si>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</si>
  <si>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</si>
  <si>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</si>
  <si>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</si>
  <si>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</si>
  <si>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</si>
  <si>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</si>
  <si>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</si>
  <si>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</si>
  <si>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</si>
  <si>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</si>
  <si>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</si>
  <si>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</si>
  <si>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</si>
  <si>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</si>
  <si>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</si>
  <si>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</si>
  <si>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</si>
  <si>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</si>
  <si>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</si>
  <si>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</si>
  <si>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</si>
  <si>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</si>
  <si>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</si>
  <si>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</si>
  <si>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</si>
  <si>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</si>
  <si>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</si>
  <si>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</si>
  <si>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</si>
  <si>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</si>
  <si>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</si>
  <si>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</si>
  <si>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</si>
  <si>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</si>
  <si>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</si>
  <si>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</si>
  <si>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</si>
  <si>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</si>
  <si>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</si>
  <si>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</si>
  <si>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</si>
  <si>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</si>
  <si>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</si>
  <si>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</si>
  <si>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</si>
  <si>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</si>
  <si>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</si>
  <si>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</si>
  <si>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</si>
  <si>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</si>
  <si>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</si>
  <si>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</si>
  <si>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</si>
  <si>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</si>
  <si>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</si>
  <si>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</si>
  <si>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</si>
  <si>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</si>
  <si>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</si>
  <si>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</si>
  <si>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</si>
  <si>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</si>
  <si>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</si>
  <si>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</si>
  <si>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</si>
  <si>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</si>
  <si>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</si>
  <si>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</si>
  <si>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</si>
  <si>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</si>
  <si>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</si>
  <si>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</si>
  <si>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</si>
  <si>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</si>
  <si>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</si>
  <si>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</si>
  <si>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</si>
  <si>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</si>
  <si>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</si>
  <si>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</si>
  <si>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</si>
  <si>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</si>
  <si>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</si>
  <si>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</si>
  <si>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</si>
  <si>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</si>
  <si>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</si>
  <si>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</si>
  <si>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</si>
  <si>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</si>
  <si>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</si>
  <si>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</si>
  <si>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</si>
  <si>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</si>
  <si>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</si>
  <si>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</si>
  <si>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</si>
  <si>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</si>
  <si>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</si>
  <si>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</si>
  <si>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</si>
  <si>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</si>
  <si>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</si>
  <si>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</si>
  <si>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</si>
  <si>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</si>
  <si>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</si>
  <si>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</si>
  <si>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</si>
  <si>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</si>
  <si>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</si>
  <si>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</si>
  <si>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</si>
  <si>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</si>
  <si>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</si>
  <si>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</si>
  <si>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</si>
  <si>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</si>
  <si>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</si>
  <si>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</si>
  <si>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</si>
  <si>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</si>
  <si>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</si>
  <si>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</si>
  <si>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</si>
  <si>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</si>
  <si>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</si>
  <si>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</si>
  <si>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</si>
  <si>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</si>
  <si>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</si>
  <si>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</si>
  <si>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</si>
  <si>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</si>
  <si>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</si>
  <si>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</si>
  <si>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</si>
  <si>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</si>
  <si>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</si>
  <si>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</si>
  <si>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</si>
  <si>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</si>
  <si>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</si>
  <si>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</si>
  <si>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</si>
  <si>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</si>
  <si>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</si>
  <si>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</si>
  <si>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</si>
  <si>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</si>
  <si>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</si>
  <si>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</si>
  <si>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</si>
  <si>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</si>
  <si>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</si>
  <si>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</si>
  <si>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</si>
  <si>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</si>
  <si>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</si>
  <si>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</si>
  <si>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</si>
  <si>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</si>
  <si>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</si>
  <si>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</si>
  <si>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</si>
  <si>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</si>
  <si>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</si>
  <si>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</si>
  <si>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</si>
  <si>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</si>
  <si>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</si>
  <si>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</si>
  <si>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</si>
  <si>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</si>
  <si>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</si>
  <si>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</si>
  <si>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</si>
  <si>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</si>
  <si>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</si>
  <si>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</si>
  <si>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</si>
  <si>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</si>
  <si>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</si>
  <si>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</si>
  <si>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</si>
  <si>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</si>
  <si>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</si>
  <si>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</si>
  <si>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</si>
  <si>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</si>
  <si>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</si>
  <si>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</si>
  <si>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</si>
  <si>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</si>
  <si>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</si>
  <si>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</si>
  <si>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</si>
  <si>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</si>
  <si>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</si>
  <si>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</si>
  <si>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</si>
  <si>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</si>
  <si>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</si>
  <si>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</si>
  <si>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</si>
  <si>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</si>
  <si>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</si>
  <si>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</si>
  <si>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</si>
  <si>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</si>
  <si>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</si>
  <si>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</si>
  <si>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</si>
  <si>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</si>
  <si>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</si>
  <si>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</si>
  <si>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</si>
  <si>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</si>
  <si>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</si>
  <si>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</si>
  <si>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</si>
  <si>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</si>
  <si>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</si>
  <si>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</si>
  <si>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</si>
  <si>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</si>
  <si>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</si>
  <si>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</si>
  <si>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</si>
  <si>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</si>
  <si>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</si>
  <si>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</si>
  <si>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</si>
  <si>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</si>
  <si>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</si>
  <si>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</si>
  <si>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</si>
  <si>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</si>
  <si>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</si>
  <si>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</si>
  <si>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</si>
  <si>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</si>
  <si>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</si>
  <si>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</si>
  <si>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</si>
  <si>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</si>
  <si>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</si>
  <si>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</si>
  <si>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</si>
  <si>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</si>
  <si>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</si>
  <si>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</si>
  <si>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</si>
  <si>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</si>
  <si>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</si>
  <si>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</si>
  <si>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</si>
  <si>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</si>
  <si>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</si>
  <si>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</si>
  <si>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</si>
  <si>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</si>
  <si>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</si>
  <si>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</si>
  <si>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</si>
  <si>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</si>
  <si>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</si>
  <si>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</si>
  <si>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</si>
  <si>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</si>
  <si>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</si>
  <si>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</si>
  <si>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</si>
  <si>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</si>
  <si>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</si>
  <si>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</si>
  <si>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</si>
  <si>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</si>
  <si>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</si>
  <si>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</si>
  <si>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</si>
  <si>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</si>
  <si>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</si>
  <si>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</si>
  <si>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</si>
  <si>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</si>
  <si>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</si>
  <si>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</si>
  <si>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</si>
  <si>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</si>
  <si>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</si>
  <si>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</si>
  <si>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</si>
  <si>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</si>
  <si>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</si>
  <si>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</si>
  <si>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</si>
  <si>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</si>
  <si>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</si>
  <si>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</si>
  <si>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</si>
  <si>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</si>
  <si>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</si>
  <si>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</si>
  <si>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</si>
  <si>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</si>
  <si>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</si>
  <si>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</si>
  <si>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</si>
  <si>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</si>
  <si>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</si>
  <si>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</si>
  <si>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</si>
  <si>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</si>
  <si>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</si>
  <si>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</si>
  <si>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</si>
  <si>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</si>
  <si>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</si>
  <si>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</si>
  <si>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</si>
  <si>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</si>
  <si>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</si>
  <si>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</si>
  <si>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</si>
  <si>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</si>
  <si>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</si>
  <si>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</si>
  <si>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</si>
  <si>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</si>
  <si>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</si>
  <si>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</si>
  <si>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</si>
  <si>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</si>
  <si>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</si>
  <si>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</si>
  <si>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</si>
  <si>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</si>
  <si>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</si>
  <si>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</si>
  <si>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</si>
  <si>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</si>
  <si>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</si>
  <si>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</si>
  <si>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</si>
  <si>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</si>
  <si>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</si>
  <si>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</si>
  <si>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</si>
  <si>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</si>
  <si>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</si>
  <si>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</si>
  <si>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</si>
  <si>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</si>
  <si>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</si>
  <si>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</si>
  <si>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</si>
  <si>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</si>
  <si>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</si>
  <si>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</si>
  <si>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</si>
  <si>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</si>
  <si>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</si>
  <si>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</si>
  <si>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</si>
  <si>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</si>
  <si>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</si>
  <si>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</si>
  <si>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</si>
  <si>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</si>
  <si>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</si>
  <si>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</si>
  <si>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</si>
  <si>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</si>
  <si>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</si>
  <si>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</si>
  <si>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</si>
  <si>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</si>
  <si>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</si>
  <si>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</si>
  <si>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</si>
  <si>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</si>
  <si>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</si>
  <si>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</si>
  <si>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</si>
  <si>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</si>
  <si>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</si>
  <si>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</si>
  <si>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</si>
  <si>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</si>
  <si>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</si>
  <si>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</si>
  <si>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</si>
  <si>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</si>
  <si>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</si>
  <si>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</si>
  <si>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</si>
  <si>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</si>
  <si>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</si>
  <si>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</si>
  <si>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</si>
  <si>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</si>
  <si>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</si>
  <si>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</si>
  <si>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</si>
  <si>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</si>
  <si>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</si>
  <si>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</si>
  <si>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</si>
  <si>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</si>
  <si>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</si>
  <si>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</si>
  <si>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</si>
  <si>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</si>
  <si>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</si>
  <si>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</si>
  <si>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</si>
  <si>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</si>
  <si>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</si>
  <si>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</si>
  <si>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</si>
  <si>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</si>
  <si>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</si>
  <si>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</si>
  <si>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</si>
  <si>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</si>
  <si>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</si>
  <si>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</si>
  <si>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</si>
  <si>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</si>
  <si>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</si>
  <si>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</si>
  <si>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</si>
  <si>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</si>
  <si>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</si>
  <si>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</si>
  <si>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</si>
  <si>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</si>
  <si>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</si>
  <si>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</si>
  <si>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</si>
  <si>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</si>
  <si>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</si>
  <si>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</si>
  <si>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</si>
  <si>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</si>
  <si>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</si>
  <si>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</si>
  <si>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</si>
  <si>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</si>
  <si>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</si>
  <si>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</si>
  <si>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</si>
  <si>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</si>
  <si>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</si>
  <si>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</si>
  <si>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</si>
  <si>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</si>
  <si>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</si>
  <si>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</si>
  <si>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</si>
  <si>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</si>
  <si>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</si>
  <si>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</si>
  <si>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</si>
  <si>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</si>
  <si>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</si>
  <si>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</si>
  <si>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</si>
  <si>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</si>
  <si>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</si>
  <si>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</si>
  <si>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</si>
  <si>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</si>
  <si>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</si>
  <si>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</si>
  <si>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</si>
  <si>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</si>
  <si>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</si>
  <si>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</si>
  <si>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</si>
  <si>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</si>
  <si>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</si>
  <si>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</si>
  <si>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</si>
  <si>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</si>
  <si>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</si>
  <si>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</si>
  <si>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</si>
  <si>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</si>
  <si>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</si>
  <si>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</si>
  <si>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</si>
  <si>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</si>
  <si>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</si>
  <si>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</si>
  <si>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</si>
  <si>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</si>
  <si>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</si>
  <si>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</si>
  <si>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</si>
  <si>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</si>
  <si>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</si>
  <si>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</si>
  <si>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</si>
  <si>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</si>
  <si>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</si>
  <si>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</si>
  <si>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</si>
  <si>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</si>
  <si>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</si>
  <si>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</si>
  <si>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</si>
  <si>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</si>
  <si>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</si>
  <si>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</si>
  <si>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</si>
  <si>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</si>
  <si>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</si>
  <si>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</si>
  <si>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</si>
  <si>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</si>
  <si>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</si>
  <si>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</si>
  <si>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</si>
  <si>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</si>
  <si>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</si>
  <si>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</si>
  <si>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</si>
  <si>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</si>
  <si>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</si>
  <si>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</si>
  <si>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</si>
  <si>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</si>
  <si>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</si>
  <si>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</si>
  <si>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</si>
  <si>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</si>
  <si>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</si>
  <si>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</si>
  <si>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</si>
  <si>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</si>
  <si>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</si>
  <si>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</si>
  <si>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</si>
  <si>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</si>
  <si>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</si>
  <si>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</si>
  <si>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</si>
  <si>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</si>
  <si>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</si>
  <si>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</si>
  <si>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</si>
  <si>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</si>
  <si>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</si>
  <si>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</si>
  <si>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</si>
  <si>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</si>
  <si>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</si>
  <si>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</si>
  <si>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</si>
  <si>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</si>
  <si>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</si>
  <si>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</si>
  <si>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</si>
  <si>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</si>
  <si>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</si>
  <si>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</si>
  <si>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</si>
  <si>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</si>
  <si>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</si>
  <si>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</si>
  <si>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</si>
  <si>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</si>
  <si>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</si>
  <si>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</si>
  <si>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</si>
  <si>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</si>
  <si>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</si>
  <si>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</si>
  <si>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</si>
  <si>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</si>
  <si>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</si>
  <si>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</si>
  <si>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</si>
  <si>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</si>
  <si>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</si>
  <si>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</si>
  <si>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</si>
  <si>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</si>
  <si>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</si>
  <si>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</si>
  <si>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</si>
  <si>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</si>
  <si>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</si>
  <si>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</si>
  <si>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</si>
  <si>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</si>
  <si>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</si>
  <si>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</si>
  <si>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</si>
  <si>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</si>
  <si>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</si>
  <si>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</si>
  <si>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</si>
  <si>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</si>
  <si>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</si>
  <si>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</si>
  <si>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</si>
  <si>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</si>
  <si>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</si>
  <si>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</si>
  <si>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</si>
  <si>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</si>
  <si>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</si>
  <si>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</si>
  <si>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</si>
  <si>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</si>
  <si>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</si>
  <si>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</si>
  <si>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</si>
  <si>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</si>
  <si>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</si>
  <si>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</si>
  <si>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</si>
  <si>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</si>
  <si>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</si>
  <si>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</si>
  <si>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</si>
  <si>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</si>
  <si>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</si>
  <si>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</si>
  <si>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</si>
  <si>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</si>
  <si>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</si>
  <si>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</si>
  <si>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</si>
  <si>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</si>
  <si>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</si>
  <si>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</si>
  <si>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</si>
  <si>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</si>
  <si>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</si>
  <si>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</si>
  <si>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</si>
  <si>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</si>
  <si>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</si>
  <si>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</si>
  <si>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</si>
  <si>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</si>
  <si>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</si>
  <si>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</si>
  <si>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</si>
  <si>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</si>
  <si>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</si>
  <si>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</si>
  <si>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</si>
  <si>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</si>
  <si>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</si>
  <si>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</si>
  <si>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</si>
  <si>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</si>
  <si>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</si>
  <si>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</si>
  <si>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</si>
  <si>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</si>
  <si>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</si>
  <si>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</si>
  <si>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</si>
  <si>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</si>
  <si>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</si>
  <si>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</si>
  <si>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</si>
  <si>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</si>
  <si>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</si>
  <si>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</si>
  <si>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</si>
  <si>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</si>
  <si>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</si>
  <si>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</si>
  <si>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</si>
  <si>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</si>
  <si>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</si>
  <si>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</si>
  <si>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</si>
  <si>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</si>
  <si>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</si>
  <si>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</si>
  <si>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</si>
  <si>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</si>
  <si>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</si>
  <si>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</si>
  <si>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</si>
  <si>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</si>
  <si>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</si>
  <si>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</si>
  <si>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</si>
  <si>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</si>
  <si>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</si>
  <si>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</si>
  <si>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</si>
  <si>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</si>
  <si>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</si>
  <si>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</si>
  <si>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</si>
  <si>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</si>
  <si>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</si>
  <si>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</si>
  <si>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</si>
  <si>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</si>
  <si>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</si>
  <si>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</si>
  <si>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</si>
  <si>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</si>
  <si>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</si>
  <si>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</si>
  <si>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</si>
  <si>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</si>
  <si>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</si>
  <si>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</si>
  <si>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</si>
  <si>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</si>
  <si>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</si>
  <si>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</si>
  <si>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</si>
  <si>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</si>
  <si>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</si>
  <si>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</si>
  <si>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</si>
  <si>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</si>
  <si>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</si>
  <si>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</si>
  <si>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</si>
  <si>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</si>
  <si>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</si>
  <si>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</si>
  <si>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</si>
  <si>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</si>
  <si>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</si>
  <si>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</si>
  <si>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</si>
  <si>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</si>
  <si>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</si>
  <si>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</si>
  <si>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</si>
  <si>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</si>
  <si>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</si>
  <si>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</si>
  <si>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</si>
  <si>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</si>
  <si>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</si>
  <si>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</si>
  <si>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</si>
  <si>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</si>
  <si>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</si>
  <si>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</si>
  <si>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</si>
  <si>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</si>
  <si>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</si>
  <si>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</si>
  <si>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</si>
  <si>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</si>
  <si>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</si>
  <si>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</si>
  <si>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</si>
  <si>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</si>
  <si>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</si>
  <si>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</si>
  <si>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</si>
  <si>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</si>
  <si>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</si>
  <si>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</si>
  <si>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</si>
  <si>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</si>
  <si>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</si>
  <si>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</si>
  <si>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</si>
  <si>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</si>
  <si>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</si>
  <si>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</si>
  <si>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</si>
  <si>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</si>
  <si>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</si>
  <si>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</si>
  <si>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</si>
  <si>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</si>
  <si>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</si>
  <si>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</si>
  <si>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</si>
  <si>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</si>
  <si>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</si>
  <si>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</si>
  <si>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</si>
  <si>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</si>
  <si>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</si>
  <si>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</si>
  <si>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</si>
  <si>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</si>
  <si>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</si>
  <si>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</si>
  <si>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</si>
  <si>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</si>
  <si>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</si>
  <si>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</si>
  <si>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</si>
  <si>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</si>
  <si>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</si>
  <si>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</si>
  <si>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</si>
  <si>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</si>
  <si>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</si>
  <si>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</si>
  <si>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</si>
  <si>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</si>
  <si>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</si>
  <si>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</si>
  <si>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</si>
  <si>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</si>
  <si>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</si>
  <si>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</si>
  <si>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</si>
  <si>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</si>
  <si>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</si>
  <si>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</si>
  <si>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</si>
  <si>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</si>
  <si>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</si>
  <si>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</si>
  <si>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</si>
  <si>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</si>
  <si>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</si>
  <si>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</si>
  <si>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</si>
  <si>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</si>
  <si>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</si>
  <si>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</si>
  <si>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</si>
  <si>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</si>
  <si>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</si>
  <si>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</si>
  <si>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</si>
  <si>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</si>
  <si>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</si>
  <si>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</si>
  <si>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</si>
  <si>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</si>
  <si>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</si>
  <si>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</si>
  <si>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</si>
  <si>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</si>
  <si>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</si>
  <si>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</si>
  <si>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</si>
  <si>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</si>
  <si>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</si>
  <si>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</si>
  <si>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</si>
  <si>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</si>
  <si>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</si>
  <si>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</si>
  <si>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</si>
  <si>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</si>
  <si>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</si>
  <si>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</si>
  <si>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</si>
  <si>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</si>
  <si>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</si>
  <si>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</si>
  <si>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</si>
  <si>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</si>
  <si>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</si>
  <si>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</si>
  <si>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</si>
  <si>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</si>
  <si>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</si>
  <si>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</si>
  <si>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</si>
  <si>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</si>
  <si>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</si>
  <si>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</si>
  <si>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</si>
  <si>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</si>
  <si>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</si>
  <si>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</si>
  <si>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</si>
  <si>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</si>
  <si>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</si>
  <si>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</si>
  <si>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</si>
  <si>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</si>
  <si>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</si>
  <si>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</si>
  <si>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</si>
  <si>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</si>
  <si>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</si>
  <si>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</si>
  <si>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</si>
  <si>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</si>
  <si>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</si>
  <si>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</si>
  <si>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</si>
  <si>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</si>
  <si>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</si>
  <si>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</si>
  <si>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</si>
  <si>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</si>
  <si>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</si>
  <si>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</si>
  <si>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</si>
  <si>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</si>
  <si>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</si>
  <si>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</si>
  <si>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</si>
  <si>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</si>
  <si>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</si>
  <si>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</si>
  <si>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</si>
  <si>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</si>
  <si>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</si>
  <si>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</si>
  <si>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</si>
  <si>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</si>
  <si>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</si>
  <si>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</si>
  <si>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</si>
  <si>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</si>
  <si>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</si>
  <si>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</si>
  <si>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</si>
  <si>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</si>
  <si>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</si>
  <si>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</si>
  <si>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</si>
  <si>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</si>
  <si>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</si>
  <si>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</si>
  <si>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</si>
  <si>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</si>
  <si>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</si>
  <si>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</si>
  <si>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</si>
  <si>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</si>
  <si>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</si>
  <si>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</si>
  <si>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</si>
  <si>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</si>
  <si>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</si>
  <si>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</si>
  <si>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</si>
  <si>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</si>
  <si>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</si>
  <si>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</si>
  <si>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</si>
  <si>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</si>
  <si>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</si>
  <si>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</si>
  <si>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</si>
  <si>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</si>
  <si>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</si>
  <si>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</si>
  <si>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</si>
  <si>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</si>
  <si>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</si>
  <si>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</si>
  <si>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</si>
  <si>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</si>
  <si>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</si>
  <si>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</si>
  <si>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</si>
  <si>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</si>
  <si>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</si>
  <si>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</si>
  <si>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</si>
  <si>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</si>
  <si>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</si>
  <si>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</si>
  <si>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</si>
  <si>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</si>
  <si>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</si>
  <si>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</si>
  <si>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</si>
  <si>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</si>
  <si>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</si>
  <si>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</si>
  <si>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</si>
  <si>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</si>
  <si>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</si>
  <si>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</si>
  <si>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</si>
  <si>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</si>
  <si>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</si>
  <si>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</si>
  <si>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</si>
  <si>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</si>
  <si>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</si>
  <si>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</si>
  <si>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</si>
  <si>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</si>
  <si>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</si>
  <si>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</si>
  <si>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</si>
  <si>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</si>
  <si>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</si>
  <si>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</si>
  <si>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</si>
  <si>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</si>
  <si>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</si>
  <si>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</si>
  <si>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</si>
  <si>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</si>
  <si>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</si>
  <si>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</si>
  <si>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</si>
  <si>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</si>
  <si>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</si>
  <si>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</si>
  <si>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</si>
  <si>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</si>
  <si>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</si>
  <si>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</si>
  <si>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</si>
  <si>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</si>
  <si>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</si>
  <si>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</si>
  <si>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</si>
  <si>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</si>
  <si>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</si>
  <si>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</si>
  <si>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</si>
  <si>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</si>
  <si>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</si>
  <si>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</si>
  <si>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</si>
  <si>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</si>
  <si>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</si>
  <si>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</si>
  <si>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</si>
  <si>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</si>
  <si>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</si>
  <si>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</si>
  <si>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</si>
  <si>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</si>
  <si>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</si>
  <si>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</si>
  <si>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</si>
  <si>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</si>
  <si>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</si>
  <si>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</si>
  <si>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</si>
  <si>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</si>
  <si>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</si>
  <si>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</si>
  <si>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</si>
  <si>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</si>
  <si>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</si>
  <si>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</si>
  <si>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</si>
  <si>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</si>
  <si>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</si>
  <si>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</si>
  <si>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</si>
  <si>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</si>
  <si>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</si>
  <si>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</si>
  <si>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</si>
  <si>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</si>
  <si>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</si>
  <si>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</si>
  <si>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</si>
  <si>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</si>
  <si>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</si>
  <si>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</si>
  <si>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</si>
  <si>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</si>
  <si>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</si>
  <si>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</si>
  <si>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</si>
  <si>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</si>
  <si>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</si>
  <si>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</si>
  <si>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</si>
  <si>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</si>
  <si>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</si>
  <si>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</si>
  <si>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</si>
  <si>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</si>
  <si>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</si>
  <si>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</si>
  <si>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</si>
  <si>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</si>
  <si>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</si>
  <si>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</si>
  <si>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</si>
  <si>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</si>
  <si>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</si>
  <si>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</si>
  <si>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</si>
  <si>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</si>
  <si>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</si>
  <si>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</si>
  <si>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</si>
  <si>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</si>
  <si>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</si>
  <si>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</si>
  <si>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</si>
  <si>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</si>
  <si>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</si>
  <si>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</si>
  <si>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</si>
  <si>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</si>
  <si>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</si>
  <si>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</si>
  <si>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</si>
  <si>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</si>
  <si>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</si>
  <si>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</si>
  <si>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</si>
  <si>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</si>
  <si>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</si>
  <si>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</si>
  <si>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</si>
  <si>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</si>
  <si>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</si>
  <si>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</si>
  <si>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</si>
  <si>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</si>
  <si>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</si>
  <si>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</si>
  <si>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</si>
  <si>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</si>
  <si>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</si>
  <si>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</si>
  <si>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</si>
  <si>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</si>
  <si>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</si>
  <si>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</si>
  <si>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</si>
  <si>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</si>
  <si>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</si>
  <si>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</si>
  <si>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</si>
  <si>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</si>
  <si>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</si>
  <si>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</si>
  <si>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</si>
  <si>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</si>
  <si>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</si>
  <si>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</si>
  <si>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</si>
  <si>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</si>
  <si>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</si>
  <si>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</si>
  <si>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</si>
  <si>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</si>
  <si>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</si>
  <si>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</si>
  <si>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</si>
  <si>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</si>
  <si>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</si>
  <si>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</si>
  <si>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</si>
  <si>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</si>
  <si>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</si>
  <si>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</si>
  <si>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</si>
  <si>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</si>
  <si>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</si>
  <si>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</si>
  <si>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</si>
  <si>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</si>
  <si>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</si>
  <si>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</si>
  <si>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</si>
  <si>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</si>
  <si>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</si>
  <si>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</si>
  <si>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</si>
  <si>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</si>
  <si>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</si>
  <si>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</si>
  <si>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</si>
  <si>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</si>
  <si>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</si>
  <si>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</si>
  <si>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</si>
  <si>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</si>
  <si>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</si>
  <si>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</si>
  <si>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</si>
  <si>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</si>
  <si>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</si>
  <si>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</si>
  <si>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</si>
  <si>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</si>
  <si>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</si>
  <si>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</si>
  <si>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</si>
  <si>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</si>
  <si>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</si>
  <si>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</si>
  <si>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</si>
  <si>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</si>
  <si>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</si>
  <si>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</si>
  <si>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</si>
  <si>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</si>
  <si>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</si>
  <si>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</si>
  <si>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</si>
  <si>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</si>
  <si>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</si>
  <si>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</si>
  <si>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</si>
  <si>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</si>
  <si>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</si>
  <si>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</si>
  <si>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</si>
  <si>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</si>
  <si>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</si>
  <si>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</si>
  <si>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</si>
  <si>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</si>
  <si>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</si>
  <si>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</si>
  <si>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</si>
  <si>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</si>
  <si>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</si>
  <si>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</si>
  <si>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</si>
  <si>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</si>
  <si>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</si>
  <si>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</si>
  <si>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</si>
  <si>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</si>
  <si>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</si>
  <si>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</si>
  <si>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</si>
  <si>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</si>
  <si>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</si>
  <si>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</si>
  <si>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</si>
  <si>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</si>
  <si>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</si>
  <si>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</si>
  <si>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</si>
  <si>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</si>
  <si>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</si>
  <si>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</si>
  <si>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</si>
  <si>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</si>
  <si>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</si>
  <si>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</si>
  <si>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</si>
  <si>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</si>
  <si>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</si>
  <si>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</si>
  <si>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</si>
  <si>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</si>
  <si>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</si>
  <si>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</si>
  <si>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</si>
  <si>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</si>
  <si>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</si>
  <si>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</si>
  <si>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</si>
  <si>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</si>
  <si>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</si>
  <si>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</si>
  <si>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</si>
  <si>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</si>
  <si>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</si>
  <si>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</si>
  <si>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</si>
  <si>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</si>
  <si>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</si>
  <si>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</si>
  <si>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</si>
  <si>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</si>
  <si>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</si>
  <si>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</si>
  <si>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</si>
  <si>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</si>
  <si>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</si>
  <si>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</si>
  <si>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</si>
  <si>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</si>
  <si>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</si>
  <si>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</si>
  <si>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</si>
  <si>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</si>
  <si>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</si>
  <si>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</si>
  <si>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</si>
  <si>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</si>
  <si>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</si>
  <si>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</si>
  <si>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</si>
  <si>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</si>
  <si>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</si>
  <si>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</si>
  <si>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</si>
  <si>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</si>
  <si>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</si>
  <si>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</si>
  <si>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</si>
  <si>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</si>
  <si>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</si>
  <si>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</si>
  <si>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</si>
  <si>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</si>
  <si>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</si>
  <si>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</si>
  <si>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</si>
  <si>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</si>
  <si>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</si>
  <si>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</si>
  <si>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</si>
  <si>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</si>
  <si>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</si>
  <si>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</si>
  <si>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</si>
  <si>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</si>
  <si>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</si>
  <si>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</si>
  <si>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</si>
  <si>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</si>
  <si>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</si>
  <si>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</si>
  <si>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</si>
  <si>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</si>
  <si>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</si>
  <si>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</si>
  <si>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</si>
  <si>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</si>
  <si>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</si>
  <si>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</si>
  <si>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</si>
  <si>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</si>
  <si>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</si>
  <si>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</si>
  <si>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</si>
  <si>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</si>
  <si>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</si>
  <si>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</si>
  <si>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</si>
  <si>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</si>
  <si>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</si>
  <si>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</si>
  <si>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</si>
  <si>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</si>
  <si>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</si>
  <si>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</si>
  <si>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</si>
  <si>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</si>
  <si>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</si>
  <si>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</si>
  <si>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</si>
  <si>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</si>
  <si>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</si>
  <si>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</si>
  <si>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</si>
  <si>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</si>
  <si>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</si>
  <si>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</si>
  <si>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</si>
  <si>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</si>
  <si>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</si>
  <si>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</si>
  <si>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</si>
  <si>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</si>
  <si>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</si>
  <si>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</si>
  <si>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</si>
  <si>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</si>
  <si>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</si>
  <si>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</si>
  <si>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</si>
  <si>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</si>
  <si>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</si>
  <si>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</si>
  <si>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</si>
  <si>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</si>
  <si>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</si>
  <si>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</si>
  <si>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</si>
  <si>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</si>
  <si>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</si>
  <si>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</si>
  <si>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</si>
  <si>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</si>
  <si>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</si>
  <si>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</si>
  <si>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</si>
  <si>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</si>
  <si>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</si>
  <si>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</si>
  <si>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</si>
  <si>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</si>
  <si>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</si>
  <si>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</si>
  <si>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</si>
  <si>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</si>
  <si>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</si>
  <si>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</si>
  <si>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</si>
  <si>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</si>
  <si>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</si>
  <si>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</si>
  <si>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</si>
  <si>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</si>
  <si>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</si>
  <si>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</si>
  <si>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</si>
  <si>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</si>
  <si>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</si>
  <si>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</si>
  <si>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</si>
  <si>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</si>
  <si>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</si>
  <si>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</si>
  <si>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</si>
  <si>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</si>
  <si>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</si>
  <si>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</si>
  <si>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</si>
  <si>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</si>
  <si>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</si>
  <si>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</si>
  <si>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</si>
  <si>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</si>
  <si>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</si>
  <si>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</si>
  <si>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</si>
  <si>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</si>
  <si>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</si>
  <si>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</si>
  <si>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</si>
  <si>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</si>
  <si>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</si>
  <si>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</si>
  <si>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</si>
  <si>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</si>
  <si>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</si>
  <si>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</si>
  <si>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</si>
  <si>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</si>
  <si>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</si>
  <si>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</si>
  <si>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</si>
  <si>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</si>
  <si>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</si>
  <si>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</si>
  <si>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</si>
  <si>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</si>
  <si>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</si>
  <si>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</si>
  <si>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</si>
  <si>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</si>
  <si>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</si>
  <si>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</si>
  <si>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</si>
  <si>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</si>
  <si>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</si>
  <si>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</si>
  <si>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</si>
  <si>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</si>
  <si>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</si>
  <si>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</si>
  <si>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</si>
  <si>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</si>
  <si>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</si>
  <si>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</si>
  <si>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</si>
  <si>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</si>
  <si>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</si>
  <si>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</si>
  <si>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</si>
  <si>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</si>
  <si>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</si>
  <si>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</si>
  <si>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</si>
  <si>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</si>
  <si>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</si>
  <si>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</si>
  <si>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</si>
  <si>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</si>
  <si>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</si>
  <si>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</si>
  <si>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</si>
  <si>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</si>
  <si>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</si>
  <si>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</si>
  <si>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</si>
  <si>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</si>
  <si>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</si>
  <si>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</si>
  <si>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</si>
  <si>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</si>
  <si>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</si>
  <si>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</si>
  <si>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</si>
  <si>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</si>
  <si>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</si>
  <si>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</si>
  <si>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</si>
  <si>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</si>
  <si>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</si>
  <si>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</si>
  <si>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</si>
  <si>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</si>
  <si>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</si>
  <si>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</si>
  <si>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</si>
  <si>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</si>
  <si>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</si>
  <si>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</si>
  <si>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</si>
  <si>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</si>
  <si>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</si>
  <si>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</si>
  <si>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</si>
  <si>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</si>
  <si>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</si>
  <si>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</si>
  <si>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</si>
  <si>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</si>
  <si>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</si>
  <si>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</si>
  <si>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</si>
  <si>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</si>
  <si>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</si>
  <si>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</si>
  <si>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</si>
  <si>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</si>
  <si>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</si>
  <si>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</si>
  <si>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</si>
  <si>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</si>
  <si>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</si>
  <si>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</si>
  <si>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</si>
  <si>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</si>
  <si>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</si>
  <si>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</si>
  <si>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</si>
  <si>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</si>
  <si>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</si>
  <si>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</si>
  <si>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</si>
  <si>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</si>
  <si>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</si>
  <si>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</si>
  <si>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</si>
  <si>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</si>
  <si>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</si>
  <si>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</si>
  <si>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</si>
  <si>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</si>
  <si>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</si>
  <si>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</si>
  <si>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</si>
  <si>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</si>
  <si>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</si>
  <si>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</si>
  <si>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</si>
  <si>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</si>
  <si>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</si>
  <si>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</si>
  <si>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</si>
  <si>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</si>
  <si>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</si>
  <si>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</si>
  <si>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</si>
  <si>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</si>
  <si>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</si>
  <si>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</si>
  <si>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</si>
  <si>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</si>
  <si>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</si>
  <si>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</si>
  <si>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</si>
  <si>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</si>
  <si>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</si>
  <si>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</si>
  <si>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</si>
  <si>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</si>
  <si>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</si>
  <si>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</si>
  <si>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</si>
  <si>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</si>
  <si>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</si>
  <si>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</si>
  <si>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</si>
  <si>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</si>
  <si>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</si>
  <si>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</si>
  <si>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</si>
  <si>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</si>
  <si>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</si>
  <si>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</si>
  <si>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</si>
  <si>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</si>
  <si>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</si>
  <si>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</si>
  <si>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</si>
  <si>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</si>
  <si>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</si>
  <si>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</si>
  <si>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</si>
  <si>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</si>
  <si>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</si>
  <si>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</si>
  <si>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</si>
  <si>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</si>
  <si>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</si>
  <si>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</si>
  <si>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</si>
  <si>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</si>
  <si>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</si>
  <si>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</si>
  <si>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</si>
  <si>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</si>
  <si>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</si>
  <si>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</si>
  <si>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</si>
  <si>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</si>
  <si>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</si>
  <si>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</si>
  <si>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</si>
  <si>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</si>
  <si>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</si>
  <si>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</si>
  <si>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</si>
  <si>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</si>
  <si>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</si>
  <si>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</si>
  <si>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</si>
  <si>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</si>
  <si>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</si>
  <si>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</si>
  <si>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</si>
  <si>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</si>
  <si>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</si>
  <si>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</si>
  <si>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</si>
  <si>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</si>
  <si>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</si>
  <si>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</si>
  <si>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</si>
  <si>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</si>
  <si>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</si>
  <si>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</si>
  <si>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</si>
  <si>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</si>
  <si>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</si>
  <si>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</si>
  <si>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</si>
  <si>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</si>
  <si>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</si>
  <si>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</si>
  <si>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</si>
  <si>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</si>
  <si>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</si>
  <si>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</si>
  <si>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</si>
  <si>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</si>
  <si>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</si>
  <si>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</si>
  <si>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</si>
  <si>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</si>
  <si>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</si>
  <si>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</si>
  <si>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</si>
  <si>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</si>
  <si>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</si>
  <si>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</si>
  <si>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</si>
  <si>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</si>
  <si>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</si>
  <si>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</si>
  <si>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</si>
  <si>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</si>
  <si>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</si>
  <si>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</si>
  <si>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</si>
  <si>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</si>
  <si>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</si>
  <si>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</si>
  <si>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</si>
  <si>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</si>
  <si>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</si>
  <si>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</si>
  <si>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</si>
  <si>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</si>
  <si>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</si>
  <si>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</si>
  <si>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</si>
  <si>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</si>
  <si>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</si>
  <si>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</si>
  <si>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</si>
  <si>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</si>
  <si>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</si>
  <si>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</si>
  <si>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</si>
  <si>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</si>
  <si>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</si>
  <si>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</si>
  <si>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</si>
  <si>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</si>
  <si>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</si>
  <si>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</si>
  <si>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</si>
  <si>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</si>
  <si>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</si>
  <si>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</si>
  <si>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</si>
  <si>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</si>
  <si>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</si>
  <si>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</si>
  <si>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</si>
  <si>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</si>
  <si>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</si>
  <si>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</si>
  <si>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</si>
  <si>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</si>
  <si>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</si>
  <si>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</si>
  <si>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</si>
  <si>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</si>
  <si>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</si>
  <si>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</si>
  <si>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</si>
  <si>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</si>
  <si>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</si>
  <si>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</si>
  <si>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</si>
  <si>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</si>
  <si>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</si>
  <si>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</si>
  <si>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</si>
  <si>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</si>
  <si>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</si>
  <si>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</si>
  <si>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</si>
  <si>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</si>
  <si>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</si>
  <si>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</si>
  <si>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</si>
  <si>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</si>
  <si>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</si>
  <si>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</si>
  <si>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</si>
  <si>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</si>
  <si>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</si>
  <si>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</si>
  <si>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</si>
  <si>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</si>
  <si>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</si>
  <si>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</si>
  <si>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</si>
  <si>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</si>
  <si>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</si>
  <si>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</si>
  <si>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</si>
  <si>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</si>
  <si>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</si>
  <si>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</si>
  <si>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</si>
  <si>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</si>
  <si>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</si>
  <si>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</si>
  <si>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</si>
  <si>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</si>
  <si>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</si>
  <si>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</si>
  <si>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</si>
  <si>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</si>
  <si>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</si>
  <si>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</si>
  <si>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</si>
  <si>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</si>
  <si>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</si>
  <si>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</si>
  <si>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</si>
  <si>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</si>
  <si>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</si>
  <si>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</si>
  <si>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</si>
  <si>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</si>
  <si>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</si>
  <si>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</si>
  <si>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</si>
  <si>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</si>
  <si>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</si>
  <si>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</si>
  <si>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</si>
  <si>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</si>
  <si>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</si>
  <si>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</si>
  <si>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</si>
  <si>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</si>
  <si>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</si>
  <si>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</si>
  <si>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</si>
  <si>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</si>
  <si>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</si>
  <si>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</si>
  <si>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</si>
  <si>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</si>
  <si>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</si>
  <si>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</si>
  <si>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</si>
  <si>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</si>
  <si>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</si>
  <si>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</si>
  <si>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</si>
  <si>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</si>
  <si>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</si>
  <si>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</si>
  <si>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</si>
  <si>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</si>
  <si>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</si>
  <si>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</si>
  <si>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</si>
  <si>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</si>
  <si>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</si>
  <si>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</si>
  <si>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</si>
  <si>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</si>
  <si>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</si>
  <si>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</si>
  <si>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</si>
  <si>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</si>
  <si>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</si>
  <si>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</si>
  <si>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</si>
  <si>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</si>
  <si>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</si>
  <si>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</si>
  <si>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</si>
  <si>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</si>
  <si>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</si>
  <si>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</si>
  <si>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</si>
  <si>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</si>
  <si>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</si>
  <si>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</si>
  <si>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</si>
  <si>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</si>
  <si>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</si>
  <si>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</si>
  <si>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</si>
  <si>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</si>
  <si>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</si>
  <si>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</si>
  <si>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</si>
  <si>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</si>
  <si>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</si>
  <si>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</si>
  <si>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</si>
  <si>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</si>
  <si>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</si>
  <si>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</si>
  <si>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</si>
  <si>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</si>
  <si>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</si>
  <si>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</si>
  <si>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</si>
  <si>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</si>
  <si>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</si>
  <si>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</si>
  <si>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</si>
  <si>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</si>
  <si>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</si>
  <si>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</si>
  <si>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</si>
  <si>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</si>
  <si>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</si>
  <si>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</si>
  <si>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</si>
  <si>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</si>
  <si>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</si>
  <si>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</si>
  <si>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</si>
  <si>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</si>
  <si>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</si>
  <si>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</si>
  <si>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</si>
  <si>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</si>
  <si>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</si>
  <si>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</si>
  <si>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</si>
  <si>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</si>
  <si>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</si>
  <si>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</si>
  <si>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</si>
  <si>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</si>
  <si>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</si>
  <si>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</si>
  <si>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</si>
  <si>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</si>
  <si>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</si>
  <si>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</si>
  <si>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</si>
  <si>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</si>
  <si>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</si>
  <si>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</si>
  <si>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</si>
  <si>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</si>
  <si>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</si>
  <si>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</si>
  <si>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</si>
  <si>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</si>
  <si>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</si>
  <si>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</si>
  <si>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</si>
  <si>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</si>
  <si>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</si>
  <si>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</si>
  <si>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</si>
  <si>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</si>
  <si>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</si>
  <si>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</si>
  <si>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</si>
  <si>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</si>
  <si>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</si>
  <si>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</si>
  <si>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</si>
  <si>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</si>
  <si>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</si>
  <si>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</si>
  <si>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</si>
  <si>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</si>
  <si>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</si>
  <si>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</si>
  <si>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</si>
  <si>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</si>
  <si>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</si>
  <si>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</si>
  <si>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</si>
  <si>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</si>
  <si>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</si>
  <si>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</si>
  <si>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</si>
  <si>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</si>
  <si>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</si>
  <si>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</si>
  <si>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</si>
  <si>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</si>
  <si>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</si>
  <si>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</si>
  <si>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</si>
  <si>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</si>
  <si>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</si>
  <si>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</si>
  <si>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</si>
  <si>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</si>
  <si>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</si>
  <si>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</si>
  <si>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</si>
  <si>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</si>
  <si>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</si>
  <si>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</si>
  <si>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</si>
  <si>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</si>
  <si>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</si>
  <si>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</si>
  <si>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</si>
  <si>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</si>
  <si>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</si>
  <si>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</si>
  <si>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</si>
  <si>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</si>
  <si>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</si>
  <si>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</si>
  <si>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</si>
  <si>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</si>
  <si>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</si>
  <si>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</si>
  <si>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</si>
  <si>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</si>
  <si>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</si>
  <si>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</si>
  <si>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</si>
  <si>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</si>
  <si>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</si>
  <si>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</si>
  <si>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</si>
  <si>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</si>
  <si>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</si>
  <si>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</si>
  <si>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</si>
  <si>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</si>
  <si>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</si>
  <si>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</si>
  <si>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</si>
  <si>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</si>
  <si>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</si>
  <si>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</si>
  <si>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</si>
  <si>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</si>
  <si>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</si>
  <si>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</si>
  <si>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</si>
  <si>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</si>
  <si>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</si>
  <si>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</si>
  <si>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</si>
  <si>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</si>
  <si>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</si>
  <si>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</si>
  <si>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</si>
  <si>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</si>
  <si>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</si>
  <si>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</si>
  <si>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</si>
  <si>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</si>
  <si>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</si>
  <si>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</si>
  <si>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</si>
  <si>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</si>
  <si>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</si>
  <si>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</si>
  <si>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</si>
  <si>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</si>
  <si>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</si>
  <si>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</si>
  <si>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</si>
  <si>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</si>
  <si>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</si>
  <si>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</si>
  <si>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</si>
  <si>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</si>
  <si>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</si>
  <si>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</si>
  <si>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</si>
  <si>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</si>
  <si>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</si>
  <si>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</si>
  <si>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</si>
  <si>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</si>
  <si>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</si>
  <si>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</si>
  <si>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</si>
  <si>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</si>
  <si>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</si>
  <si>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</si>
  <si>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</si>
  <si>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</si>
  <si>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</si>
  <si>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</si>
  <si>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</si>
  <si>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</si>
  <si>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</si>
  <si>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</si>
  <si>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</si>
  <si>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</si>
  <si>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</si>
  <si>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</si>
  <si>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</si>
  <si>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</si>
  <si>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</si>
  <si>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</si>
  <si>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</si>
  <si>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</si>
  <si>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</si>
  <si>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</si>
  <si>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</si>
  <si>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</si>
  <si>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</si>
  <si>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</si>
  <si>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</si>
  <si>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</si>
  <si>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</si>
  <si>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</si>
  <si>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</si>
  <si>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</si>
  <si>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</si>
  <si>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</si>
  <si>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</si>
  <si>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</si>
  <si>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</si>
  <si>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</si>
  <si>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</si>
  <si>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</si>
  <si>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</si>
  <si>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</si>
  <si>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</si>
  <si>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</si>
  <si>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</si>
  <si>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</si>
  <si>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</si>
  <si>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</si>
  <si>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</si>
  <si>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</si>
  <si>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</si>
  <si>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</si>
  <si>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</si>
  <si>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</si>
  <si>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</si>
  <si>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</si>
  <si>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</si>
  <si>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</si>
  <si>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</si>
  <si>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</si>
  <si>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</si>
  <si>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</si>
  <si>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</si>
  <si>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</si>
  <si>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</si>
  <si>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</si>
  <si>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</si>
  <si>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</si>
  <si>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</si>
  <si>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</si>
  <si>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</si>
  <si>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</si>
  <si>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</si>
  <si>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</si>
  <si>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</si>
  <si>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</si>
  <si>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</si>
  <si>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</si>
  <si>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</si>
  <si>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</si>
  <si>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</si>
  <si>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</si>
  <si>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</si>
  <si>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</si>
  <si>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</si>
  <si>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</si>
  <si>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</si>
  <si>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</si>
  <si>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</si>
  <si>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</si>
  <si>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</si>
  <si>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</si>
  <si>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</si>
  <si>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</si>
  <si>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</si>
  <si>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</si>
  <si>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</si>
  <si>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</si>
  <si>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</si>
  <si>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</si>
  <si>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</si>
  <si>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</si>
  <si>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</si>
  <si>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</si>
  <si>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</si>
  <si>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</si>
  <si>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</si>
  <si>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</si>
  <si>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</si>
  <si>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</si>
  <si>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</si>
  <si>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</si>
  <si>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</si>
  <si>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</si>
  <si>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</si>
  <si>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</si>
  <si>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</si>
  <si>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</si>
  <si>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</si>
  <si>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</si>
  <si>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</si>
  <si>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</si>
  <si>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</si>
  <si>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</si>
  <si>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</si>
  <si>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</si>
  <si>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</si>
  <si>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</si>
  <si>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</si>
  <si>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</si>
  <si>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</si>
  <si>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</si>
  <si>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</si>
  <si>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</si>
  <si>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</si>
  <si>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</si>
  <si>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</si>
  <si>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</si>
  <si>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</si>
  <si>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</si>
  <si>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</si>
  <si>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</si>
  <si>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</si>
  <si>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</si>
  <si>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</si>
  <si>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</si>
  <si>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</si>
  <si>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</si>
  <si>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</si>
  <si>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</si>
  <si>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</si>
  <si>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</si>
  <si>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</si>
  <si>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</si>
  <si>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</si>
  <si>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</si>
  <si>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</si>
  <si>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</si>
  <si>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</si>
  <si>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</si>
  <si>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</si>
  <si>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</si>
  <si>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</si>
  <si>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</si>
  <si>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</si>
  <si>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</si>
  <si>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</si>
  <si>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</si>
  <si>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</si>
  <si>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</si>
  <si>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</si>
  <si>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</si>
  <si>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</si>
  <si>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</si>
  <si>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</si>
  <si>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</si>
  <si>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</si>
  <si>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</si>
  <si>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</si>
  <si>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</si>
  <si>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</si>
  <si>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</si>
  <si>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</si>
  <si>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</si>
  <si>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</si>
  <si>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</si>
  <si>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</si>
  <si>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</si>
  <si>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</si>
  <si>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</si>
  <si>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</si>
  <si>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</si>
  <si>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</si>
  <si>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</si>
  <si>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</si>
  <si>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</si>
  <si>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</si>
  <si>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</si>
  <si>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</si>
  <si>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</si>
  <si>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</si>
  <si>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</si>
  <si>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</si>
  <si>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</si>
  <si>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</si>
  <si>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</si>
  <si>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</si>
  <si>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</si>
  <si>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</si>
  <si>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</si>
  <si>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</si>
  <si>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</si>
  <si>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</si>
  <si>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</si>
  <si>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</si>
  <si>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</si>
  <si>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</si>
  <si>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</si>
  <si>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</si>
  <si>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</si>
  <si>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</si>
  <si>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</si>
  <si>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</si>
  <si>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</si>
  <si>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</si>
  <si>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</si>
  <si>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</si>
  <si>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</si>
  <si>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</si>
  <si>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</si>
  <si>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</si>
  <si>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</si>
  <si>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</si>
  <si>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</si>
  <si>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</si>
  <si>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</si>
  <si>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</si>
  <si>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</si>
  <si>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</si>
  <si>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</si>
  <si>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</si>
  <si>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</si>
  <si>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</si>
  <si>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</si>
  <si>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</si>
  <si>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</si>
  <si>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</si>
  <si>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</si>
  <si>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</si>
  <si>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</si>
  <si>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</si>
  <si>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</si>
  <si>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</si>
  <si>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</si>
  <si>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</si>
  <si>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</si>
  <si>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</si>
  <si>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</si>
  <si>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</si>
  <si>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</si>
  <si>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</si>
  <si>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</si>
  <si>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</si>
  <si>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</si>
  <si>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</si>
  <si>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</si>
  <si>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</si>
  <si>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</si>
  <si>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</si>
  <si>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</si>
  <si>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</si>
  <si>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</si>
  <si>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</si>
  <si>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</si>
  <si>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</si>
  <si>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</si>
  <si>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</si>
  <si>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</si>
  <si>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</si>
  <si>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</si>
  <si>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</si>
  <si>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</si>
  <si>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</si>
  <si>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</si>
  <si>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</si>
  <si>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</si>
  <si>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</si>
  <si>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</si>
  <si>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</si>
  <si>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</si>
  <si>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</si>
  <si>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</si>
  <si>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</si>
  <si>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</si>
  <si>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</si>
  <si>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</si>
  <si>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</si>
  <si>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</si>
  <si>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</si>
  <si>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</si>
  <si>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</si>
  <si>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</si>
  <si>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</si>
  <si>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</si>
  <si>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</si>
  <si>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</si>
  <si>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</si>
  <si>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</si>
  <si>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</si>
  <si>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</si>
  <si>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</si>
  <si>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</si>
  <si>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</si>
  <si>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</si>
  <si>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</si>
  <si>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</si>
  <si>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</si>
  <si>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</si>
  <si>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</si>
  <si>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</si>
  <si>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</si>
  <si>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</si>
  <si>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</si>
  <si>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</si>
  <si>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</si>
  <si>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</si>
  <si>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</si>
  <si>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</si>
  <si>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</si>
  <si>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</si>
  <si>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</si>
  <si>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</si>
  <si>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</si>
  <si>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</si>
  <si>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</si>
  <si>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</si>
  <si>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</si>
  <si>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</si>
  <si>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</si>
  <si>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</si>
  <si>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</si>
  <si>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</si>
  <si>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</si>
  <si>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</si>
  <si>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</si>
  <si>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</si>
  <si>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</si>
  <si>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</si>
  <si>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</si>
  <si>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</si>
  <si>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</si>
  <si>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</si>
  <si>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</si>
  <si>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</si>
  <si>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</si>
  <si>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</si>
  <si>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</si>
  <si>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</si>
  <si>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</si>
  <si>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</si>
  <si>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</si>
  <si>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</si>
  <si>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</si>
  <si>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</si>
  <si>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</si>
  <si>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</si>
  <si>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</si>
  <si>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</si>
  <si>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</si>
  <si>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</si>
  <si>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</si>
  <si>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</si>
  <si>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</si>
  <si>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</si>
  <si>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</si>
  <si>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</si>
  <si>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</si>
  <si>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</si>
  <si>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</si>
  <si>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</si>
  <si>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</si>
  <si>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</si>
  <si>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</si>
  <si>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</si>
  <si>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</si>
  <si>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</si>
  <si>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</si>
  <si>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</si>
  <si>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</si>
  <si>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</si>
  <si>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</si>
  <si>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</si>
  <si>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</si>
  <si>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</si>
  <si>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</si>
  <si>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</si>
  <si>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</si>
  <si>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</si>
  <si>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</si>
  <si>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</si>
  <si>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</si>
  <si>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</si>
  <si>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</si>
  <si>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</si>
  <si>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</si>
  <si>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</si>
  <si>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</si>
  <si>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</si>
  <si>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</si>
  <si>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</si>
  <si>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</si>
  <si>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</si>
  <si>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</si>
  <si>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</si>
  <si>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</si>
  <si>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</si>
  <si>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</si>
  <si>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</si>
  <si>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</si>
  <si>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</si>
  <si>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</si>
  <si>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</si>
  <si>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</si>
  <si>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</si>
  <si>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</si>
  <si>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</si>
  <si>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</si>
  <si>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</si>
  <si>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</si>
  <si>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</si>
  <si>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</si>
  <si>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</si>
  <si>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</si>
  <si>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</si>
  <si>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</si>
  <si>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</si>
  <si>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</si>
  <si>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</si>
  <si>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</si>
  <si>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</si>
  <si>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</si>
  <si>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</si>
  <si>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</si>
  <si>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</si>
  <si>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</si>
  <si>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</si>
  <si>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</si>
  <si>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</si>
  <si>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</si>
  <si>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</si>
  <si>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</si>
  <si>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</si>
  <si>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</si>
  <si>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</si>
  <si>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</si>
  <si>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</si>
  <si>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</si>
  <si>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</si>
  <si>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</si>
  <si>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</si>
  <si>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</si>
  <si>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</si>
  <si>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</si>
  <si>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</si>
  <si>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</si>
  <si>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</si>
  <si>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</si>
  <si>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</si>
  <si>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</si>
  <si>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</si>
  <si>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</si>
  <si>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</si>
  <si>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</si>
  <si>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</si>
  <si>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</si>
  <si>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</si>
  <si>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</si>
  <si>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</si>
  <si>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</si>
  <si>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</si>
  <si>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</si>
  <si>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</si>
  <si>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</si>
  <si>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</si>
  <si>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</si>
  <si>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</si>
  <si>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</si>
  <si>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</si>
  <si>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</si>
  <si>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</si>
  <si>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</si>
  <si>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</si>
  <si>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</si>
  <si>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</si>
  <si>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</si>
  <si>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</si>
  <si>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</si>
  <si>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</si>
  <si>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</si>
  <si>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</si>
  <si>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</si>
  <si>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</si>
  <si>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</si>
  <si>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</si>
  <si>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</si>
  <si>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</si>
  <si>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</si>
  <si>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</si>
  <si>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</si>
  <si>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</si>
  <si>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</si>
  <si>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</si>
  <si>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</si>
  <si>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</si>
  <si>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</si>
  <si>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</si>
  <si>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</si>
  <si>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</si>
  <si>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</si>
  <si>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</si>
  <si>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</si>
  <si>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</si>
  <si>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</si>
  <si>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</si>
  <si>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</si>
  <si>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</si>
  <si>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</si>
  <si>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</si>
  <si>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</si>
  <si>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</si>
  <si>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</si>
  <si>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</si>
  <si>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</si>
  <si>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</si>
  <si>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</si>
  <si>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</si>
  <si>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</si>
  <si>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</si>
  <si>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</si>
  <si>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</si>
  <si>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</si>
  <si>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</si>
  <si>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</si>
  <si>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</si>
  <si>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</si>
  <si>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</si>
  <si>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</si>
  <si>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</si>
  <si>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</si>
  <si>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</si>
  <si>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</si>
  <si>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</si>
  <si>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</si>
  <si>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</si>
  <si>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</si>
  <si>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</si>
  <si>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</si>
  <si>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</si>
  <si>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</si>
  <si>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</si>
  <si>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</si>
  <si>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</si>
  <si>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</si>
  <si>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</si>
  <si>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</si>
  <si>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</si>
  <si>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</si>
  <si>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</si>
  <si>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</si>
  <si>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</si>
  <si>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</si>
  <si>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</si>
  <si>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</si>
  <si>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</si>
  <si>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</si>
  <si>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</si>
  <si>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</si>
  <si>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</si>
  <si>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</si>
  <si>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</si>
  <si>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</si>
  <si>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</si>
  <si>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</si>
  <si>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</si>
  <si>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</si>
  <si>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</si>
  <si>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</si>
  <si>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</si>
  <si>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</si>
  <si>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</si>
  <si>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</si>
  <si>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</si>
  <si>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</si>
  <si>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</si>
  <si>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</si>
  <si>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</si>
  <si>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</si>
  <si>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</si>
  <si>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</si>
  <si>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</si>
  <si>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</si>
  <si>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</si>
  <si>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</si>
  <si>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</si>
  <si>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</si>
  <si>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</si>
  <si>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</si>
  <si>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</si>
  <si>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</si>
  <si>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</si>
  <si>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</si>
  <si>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</si>
  <si>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</si>
  <si>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</si>
  <si>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</si>
  <si>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</si>
  <si>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</si>
  <si>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</si>
  <si>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</si>
  <si>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</si>
  <si>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</si>
  <si>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</si>
  <si>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</si>
  <si>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</si>
  <si>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</si>
  <si>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</si>
  <si>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</si>
  <si>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</si>
  <si>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</si>
  <si>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</si>
  <si>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</si>
  <si>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</si>
  <si>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</si>
  <si>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</si>
  <si>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</si>
  <si>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</si>
  <si>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</si>
  <si>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</si>
  <si>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</si>
  <si>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</si>
  <si>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</si>
  <si>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</si>
  <si>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</si>
  <si>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</si>
  <si>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</si>
  <si>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</si>
  <si>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</si>
  <si>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</si>
  <si>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</si>
  <si>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</si>
  <si>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</si>
  <si>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</si>
  <si>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</si>
  <si>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</si>
  <si>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</si>
  <si>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</si>
  <si>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</si>
  <si>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</si>
  <si>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</si>
  <si>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</si>
  <si>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</si>
  <si>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</si>
  <si>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</si>
  <si>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</si>
  <si>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</si>
  <si>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</si>
  <si>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</si>
  <si>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</si>
  <si>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</si>
  <si>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</si>
  <si>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</si>
  <si>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</si>
  <si>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</si>
  <si>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</si>
  <si>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</si>
  <si>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</si>
  <si>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</si>
  <si>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</si>
  <si>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</si>
  <si>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</si>
  <si>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</si>
  <si>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</si>
  <si>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</si>
  <si>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</si>
  <si>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</si>
  <si>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</si>
  <si>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</si>
  <si>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</si>
  <si>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</si>
  <si>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</si>
  <si>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</si>
  <si>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</si>
  <si>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</si>
  <si>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</si>
  <si>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</si>
  <si>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</si>
  <si>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</si>
  <si>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</si>
  <si>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</si>
  <si>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</si>
  <si>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</si>
  <si>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</si>
  <si>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</si>
  <si>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</si>
  <si>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</si>
  <si>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</si>
  <si>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</si>
  <si>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</si>
  <si>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</si>
  <si>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</si>
  <si>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</si>
  <si>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</si>
  <si>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</si>
  <si>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</si>
  <si>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</si>
  <si>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</si>
  <si>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</si>
  <si>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</si>
  <si>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</si>
  <si>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</si>
  <si>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</si>
  <si>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</si>
  <si>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</si>
  <si>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</si>
  <si>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</si>
  <si>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</si>
  <si>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</si>
  <si>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</si>
  <si>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</si>
  <si>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</si>
  <si>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</si>
  <si>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</si>
  <si>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</si>
  <si>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</si>
  <si>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</si>
  <si>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</si>
  <si>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</si>
  <si>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</si>
  <si>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</si>
  <si>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</si>
  <si>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</si>
  <si>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</si>
  <si>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</si>
  <si>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</si>
  <si>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</si>
  <si>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</si>
  <si>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</si>
  <si>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</si>
  <si>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</si>
  <si>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</si>
  <si>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</si>
  <si>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</si>
  <si>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</si>
  <si>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</si>
  <si>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</si>
  <si>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</si>
  <si>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</si>
  <si>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</si>
  <si>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</si>
  <si>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</si>
  <si>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</si>
  <si>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</si>
  <si>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</si>
  <si>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</si>
  <si>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</si>
  <si>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</si>
  <si>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</si>
  <si>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</si>
  <si>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</si>
  <si>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</si>
  <si>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</si>
  <si>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</si>
  <si>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</si>
  <si>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</si>
  <si>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</si>
  <si>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</si>
  <si>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</si>
  <si>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</si>
  <si>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</si>
  <si>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</si>
  <si>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</si>
  <si>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</si>
  <si>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</si>
  <si>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</si>
  <si>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</si>
  <si>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</si>
  <si>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</si>
  <si>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</si>
  <si>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</si>
  <si>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</si>
  <si>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</si>
  <si>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</si>
  <si>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</si>
  <si>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</si>
  <si>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</si>
  <si>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</si>
  <si>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</si>
  <si>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</si>
  <si>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</si>
  <si>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</si>
  <si>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</si>
  <si>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</si>
  <si>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</si>
  <si>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</si>
  <si>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</si>
  <si>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</si>
  <si>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</si>
  <si>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</si>
  <si>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</si>
  <si>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</si>
  <si>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</si>
  <si>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</si>
  <si>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</si>
  <si>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</si>
  <si>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</si>
  <si>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</si>
  <si>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</si>
  <si>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</si>
  <si>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</si>
  <si>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</si>
  <si>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</si>
  <si>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</si>
  <si>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</si>
  <si>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</si>
  <si>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</si>
  <si>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</si>
  <si>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</si>
  <si>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</si>
  <si>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</si>
  <si>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</si>
  <si>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</si>
  <si>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</si>
  <si>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</si>
  <si>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</si>
  <si>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</si>
  <si>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</si>
  <si>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</si>
  <si>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</si>
  <si>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</si>
  <si>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</si>
  <si>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</si>
  <si>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</si>
  <si>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</si>
  <si>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</si>
  <si>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</si>
  <si>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</si>
  <si>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</si>
  <si>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</si>
  <si>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</si>
  <si>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</si>
  <si>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</si>
  <si>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</si>
  <si>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</si>
  <si>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</si>
  <si>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</si>
  <si>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</si>
  <si>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</si>
  <si>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</si>
  <si>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</si>
  <si>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</si>
  <si>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</si>
  <si>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</si>
  <si>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</si>
  <si>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</si>
  <si>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</si>
  <si>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</si>
  <si>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</si>
  <si>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</si>
  <si>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</si>
  <si>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</si>
  <si>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</si>
  <si>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</si>
  <si>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</si>
  <si>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</si>
  <si>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</si>
  <si>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</si>
  <si>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</si>
  <si>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</si>
  <si>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</si>
  <si>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</si>
  <si>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</si>
  <si>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</si>
  <si>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</si>
  <si>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</si>
  <si>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</si>
  <si>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</si>
  <si>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</si>
  <si>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</si>
  <si>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</si>
  <si>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</si>
  <si>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</si>
  <si>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</si>
  <si>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</si>
  <si>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</si>
  <si>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</si>
  <si>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</si>
  <si>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</si>
  <si>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</si>
  <si>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</si>
  <si>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</si>
  <si>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</si>
  <si>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</si>
  <si>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</si>
  <si>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</si>
  <si>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</si>
  <si>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</si>
  <si>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</si>
  <si>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</si>
  <si>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</si>
  <si>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</si>
  <si>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</si>
  <si>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</si>
  <si>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</si>
  <si>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</si>
  <si>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</si>
  <si>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</si>
  <si>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</si>
  <si>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</si>
  <si>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</si>
  <si>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</si>
  <si>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</si>
  <si>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</si>
  <si>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</si>
  <si>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</si>
  <si>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</si>
  <si>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</si>
  <si>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</si>
  <si>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</si>
  <si>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</si>
  <si>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</si>
  <si>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</si>
  <si>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</si>
  <si>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</si>
  <si>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</si>
  <si>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</si>
  <si>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</si>
  <si>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</si>
  <si>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</si>
  <si>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</si>
  <si>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</si>
  <si>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</si>
  <si>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</si>
  <si>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</si>
  <si>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</si>
  <si>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</si>
  <si>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</si>
  <si>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</si>
  <si>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</si>
  <si>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</si>
  <si>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</si>
  <si>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</si>
  <si>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</si>
  <si>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</si>
  <si>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</si>
  <si>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</si>
  <si>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</si>
  <si>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</si>
  <si>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</si>
  <si>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</si>
  <si>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</si>
  <si>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</si>
  <si>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</si>
  <si>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</si>
  <si>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</si>
  <si>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</si>
  <si>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</si>
  <si>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</si>
  <si>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</si>
  <si>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</si>
  <si>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</si>
  <si>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</si>
  <si>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</si>
  <si>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</si>
  <si>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</si>
  <si>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</si>
  <si>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</si>
  <si>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</si>
  <si>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</si>
  <si>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</si>
  <si>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</si>
  <si>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</si>
  <si>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</si>
  <si>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</si>
  <si>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</si>
  <si>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</si>
  <si>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</si>
  <si>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</si>
  <si>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</si>
  <si>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</si>
  <si>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</si>
  <si>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</si>
  <si>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</si>
  <si>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</si>
  <si>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</si>
  <si>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</si>
  <si>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</si>
  <si>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</si>
  <si>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</si>
  <si>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</si>
  <si>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</si>
  <si>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</si>
  <si>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</si>
  <si>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</si>
  <si>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</si>
  <si>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</si>
  <si>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</si>
  <si>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</si>
  <si>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</si>
  <si>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</si>
  <si>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</si>
  <si>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</si>
  <si>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</si>
  <si>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</si>
  <si>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</si>
  <si>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</si>
  <si>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</si>
  <si>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</si>
  <si>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</si>
  <si>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</si>
  <si>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</si>
  <si>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</si>
  <si>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</si>
  <si>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</si>
  <si>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</si>
  <si>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</si>
  <si>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</si>
  <si>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</si>
  <si>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</si>
  <si>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</si>
  <si>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</si>
  <si>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</si>
  <si>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</si>
  <si>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</si>
  <si>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</si>
  <si>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</si>
  <si>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</si>
  <si>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</si>
  <si>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</si>
  <si>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</si>
  <si>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</si>
  <si>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</si>
  <si>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</si>
  <si>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</si>
  <si>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</si>
  <si>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</si>
  <si>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</si>
  <si>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</si>
  <si>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</si>
  <si>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</si>
  <si>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</si>
  <si>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</si>
  <si>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</si>
  <si>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</si>
  <si>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</si>
  <si>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</si>
  <si>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</si>
  <si>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</si>
  <si>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</si>
  <si>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</si>
  <si>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</si>
  <si>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</si>
  <si>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</si>
  <si>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</si>
  <si>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</si>
  <si>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</si>
  <si>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</si>
  <si>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</si>
  <si>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</si>
  <si>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</si>
  <si>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</si>
  <si>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</si>
  <si>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</si>
  <si>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</si>
  <si>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</si>
  <si>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</si>
  <si>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</si>
  <si>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</si>
  <si>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</si>
  <si>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</si>
  <si>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</si>
  <si>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</si>
  <si>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</si>
  <si>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</si>
  <si>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</si>
  <si>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</si>
  <si>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</si>
  <si>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</si>
  <si>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</si>
  <si>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</si>
  <si>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</si>
  <si>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</si>
  <si>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</si>
  <si>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</si>
  <si>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</si>
  <si>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</si>
  <si>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</si>
  <si>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</si>
  <si>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</si>
  <si>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</si>
  <si>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</si>
  <si>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</si>
  <si>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</si>
  <si>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</si>
  <si>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</si>
  <si>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</si>
  <si>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</si>
  <si>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</si>
  <si>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</si>
  <si>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</si>
  <si>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</si>
  <si>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</si>
  <si>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</si>
  <si>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</si>
  <si>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</si>
  <si>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</si>
  <si>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</si>
  <si>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</si>
  <si>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</si>
  <si>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</si>
  <si>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</si>
  <si>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</si>
  <si>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</si>
  <si>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</si>
  <si>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</si>
  <si>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</si>
  <si>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</si>
  <si>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</si>
  <si>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</si>
  <si>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</si>
  <si>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</si>
  <si>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</si>
  <si>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</si>
  <si>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</si>
  <si>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</si>
  <si>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</si>
  <si>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</si>
  <si>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</si>
  <si>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</si>
  <si>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</si>
  <si>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</si>
  <si>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</si>
  <si>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</si>
  <si>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</si>
  <si>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</si>
  <si>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</si>
  <si>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</si>
  <si>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</si>
  <si>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</si>
  <si>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</si>
  <si>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</si>
  <si>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</si>
  <si>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</si>
  <si>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</si>
  <si>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</si>
  <si>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</si>
  <si>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</si>
  <si>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</si>
  <si>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</si>
  <si>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</si>
  <si>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</si>
  <si>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</si>
  <si>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</si>
  <si>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</si>
  <si>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</si>
  <si>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</si>
  <si>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</si>
  <si>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</si>
  <si>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</si>
  <si>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</si>
  <si>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</si>
  <si>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</si>
  <si>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</si>
  <si>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</si>
  <si>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</si>
  <si>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</si>
  <si>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</si>
  <si>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</si>
  <si>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</si>
  <si>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</si>
  <si>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</si>
  <si>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</si>
  <si>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</si>
  <si>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</si>
  <si>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</si>
  <si>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</si>
  <si>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</si>
  <si>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</si>
  <si>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</si>
  <si>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</si>
  <si>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</si>
  <si>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</si>
  <si>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</si>
  <si>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</si>
  <si>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</si>
  <si>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</si>
  <si>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</si>
  <si>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</si>
  <si>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</si>
  <si>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</si>
  <si>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</si>
  <si>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</si>
  <si>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</si>
  <si>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</si>
  <si>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</si>
  <si>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</si>
  <si>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</si>
  <si>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</si>
  <si>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</si>
  <si>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</si>
  <si>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</si>
  <si>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</si>
  <si>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</si>
  <si>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</si>
  <si>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</si>
  <si>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</si>
  <si>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</si>
  <si>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</si>
  <si>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</si>
  <si>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</si>
  <si>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</si>
  <si>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</si>
  <si>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</si>
  <si>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</si>
  <si>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</si>
  <si>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</si>
  <si>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</si>
  <si>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</si>
  <si>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</si>
  <si>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</si>
  <si>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</si>
  <si>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</si>
  <si>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</si>
  <si>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</si>
  <si>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</si>
  <si>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</si>
  <si>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</si>
  <si>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</si>
  <si>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</si>
  <si>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</si>
  <si>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</si>
  <si>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</si>
  <si>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</si>
  <si>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</si>
  <si>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</si>
  <si>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</si>
  <si>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</si>
  <si>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</si>
  <si>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</si>
  <si>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</si>
  <si>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</si>
  <si>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</si>
  <si>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</si>
  <si>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</si>
  <si>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</si>
  <si>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</si>
  <si>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</si>
  <si>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</si>
  <si>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</si>
  <si>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</si>
  <si>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</si>
  <si>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</si>
  <si>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</si>
  <si>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</si>
  <si>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</si>
  <si>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</si>
  <si>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</si>
  <si>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</si>
  <si>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</si>
  <si>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</si>
  <si>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</si>
  <si>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</si>
  <si>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</si>
  <si>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</si>
  <si>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</si>
  <si>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</si>
  <si>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</si>
  <si>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</si>
  <si>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</si>
  <si>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</si>
  <si>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</si>
  <si>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</si>
  <si>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</si>
  <si>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</si>
  <si>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</si>
  <si>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</si>
  <si>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</si>
  <si>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</si>
  <si>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</si>
  <si>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</si>
  <si>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</si>
  <si>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</si>
  <si>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</si>
  <si>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</si>
  <si>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</si>
  <si>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</si>
  <si>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</si>
  <si>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</si>
  <si>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</si>
  <si>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</si>
  <si>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</si>
  <si>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</si>
  <si>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</si>
  <si>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</si>
  <si>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</si>
  <si>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</si>
  <si>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</si>
  <si>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</si>
  <si>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</si>
  <si>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</si>
  <si>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</si>
  <si>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</si>
  <si>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</si>
  <si>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</si>
  <si>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</si>
  <si>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</si>
  <si>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</si>
  <si>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</si>
  <si>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</si>
  <si>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</si>
  <si>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</si>
  <si>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</si>
  <si>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</si>
  <si>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</si>
  <si>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</si>
  <si>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</si>
  <si>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</si>
  <si>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</si>
  <si>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</si>
  <si>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</si>
  <si>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</si>
  <si>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</si>
  <si>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</si>
  <si>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</si>
  <si>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</si>
  <si>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</si>
  <si>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</si>
  <si>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</si>
  <si>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</si>
  <si>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</si>
  <si>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</si>
  <si>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</si>
  <si>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</si>
  <si>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</si>
  <si>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</si>
  <si>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</si>
  <si>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</si>
  <si>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</si>
  <si>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</si>
  <si>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</si>
  <si>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</si>
  <si>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</si>
  <si>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</si>
  <si>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</si>
  <si>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</si>
  <si>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</si>
  <si>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</si>
  <si>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</si>
  <si>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</si>
  <si>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</si>
  <si>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</si>
  <si>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</si>
  <si>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</si>
  <si>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</si>
  <si>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</si>
  <si>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</si>
  <si>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</si>
  <si>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</si>
  <si>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</si>
  <si>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</si>
  <si>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</si>
  <si>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</si>
  <si>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</si>
  <si>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</si>
  <si>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</si>
  <si>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</si>
  <si>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</si>
  <si>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</si>
  <si>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</si>
  <si>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</si>
  <si>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</si>
  <si>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</si>
  <si>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</si>
  <si>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</si>
  <si>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</si>
  <si>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</si>
  <si>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</si>
  <si>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</si>
  <si>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</si>
  <si>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</si>
  <si>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</si>
  <si>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</si>
  <si>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</si>
  <si>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</si>
  <si>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</si>
  <si>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</si>
  <si>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</si>
  <si>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</si>
  <si>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</si>
  <si>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</si>
  <si>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</si>
  <si>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</si>
  <si>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</si>
  <si>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</si>
  <si>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</si>
  <si>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</si>
  <si>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</si>
  <si>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</si>
  <si>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</si>
  <si>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</si>
  <si>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</si>
  <si>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</si>
  <si>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</si>
  <si>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</si>
  <si>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</si>
  <si>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</si>
  <si>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</si>
  <si>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</si>
  <si>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</si>
  <si>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</si>
  <si>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</si>
  <si>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</si>
  <si>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</si>
  <si>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</si>
  <si>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</si>
  <si>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</si>
  <si>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</si>
  <si>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</si>
  <si>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</si>
  <si>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</si>
  <si>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</si>
  <si>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</si>
  <si>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</si>
  <si>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</si>
  <si>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</si>
  <si>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</si>
  <si>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</si>
  <si>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</si>
  <si>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</si>
  <si>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</si>
  <si>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</si>
  <si>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</si>
  <si>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</si>
  <si>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</si>
  <si>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</si>
  <si>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</si>
  <si>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</si>
  <si>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</si>
  <si>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</si>
  <si>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</si>
  <si>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</si>
  <si>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</si>
  <si>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</si>
  <si>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</si>
  <si>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</si>
  <si>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</si>
  <si>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</si>
  <si>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</si>
  <si>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</si>
  <si>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</si>
  <si>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</si>
  <si>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</si>
  <si>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</si>
  <si>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</si>
  <si>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</si>
  <si>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</si>
  <si>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</si>
  <si>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</si>
  <si>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</si>
  <si>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</si>
  <si>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</si>
  <si>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</si>
  <si>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</si>
  <si>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</si>
  <si>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</si>
  <si>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</si>
  <si>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</si>
  <si>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</si>
  <si>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</si>
  <si>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</si>
  <si>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</si>
  <si>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</si>
  <si>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</si>
  <si>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</si>
  <si>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</si>
  <si>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</si>
  <si>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</si>
  <si>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</si>
  <si>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</si>
  <si>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</si>
  <si>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</si>
  <si>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</si>
  <si>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</si>
  <si>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</si>
  <si>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</si>
  <si>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</si>
  <si>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</si>
  <si>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</si>
  <si>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</si>
  <si>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</si>
  <si>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</si>
  <si>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</si>
  <si>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</si>
  <si>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</si>
  <si>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</si>
  <si>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</si>
  <si>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</si>
  <si>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</si>
  <si>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</si>
  <si>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</si>
  <si>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</si>
  <si>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</si>
  <si>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</si>
  <si>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</si>
  <si>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</si>
  <si>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</si>
  <si>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</si>
  <si>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</si>
  <si>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</si>
  <si>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</si>
  <si>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</si>
  <si>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</si>
  <si>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</si>
  <si>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</si>
  <si>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</si>
  <si>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</si>
  <si>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</si>
  <si>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</si>
  <si>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</si>
  <si>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</si>
  <si>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</si>
  <si>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</si>
  <si>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</si>
  <si>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</si>
  <si>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</si>
  <si>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</si>
  <si>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</si>
  <si>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</si>
  <si>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</si>
  <si>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</si>
  <si>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</si>
  <si>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</si>
  <si>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</si>
  <si>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</si>
  <si>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</si>
  <si>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</si>
  <si>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</si>
  <si>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</si>
  <si>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</si>
  <si>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</si>
  <si>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</si>
  <si>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</si>
  <si>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</si>
  <si>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</si>
  <si>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</si>
  <si>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</si>
  <si>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</si>
  <si>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</si>
  <si>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</si>
  <si>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</si>
  <si>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</si>
  <si>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</si>
  <si>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</si>
  <si>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</si>
  <si>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</si>
  <si>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</si>
  <si>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</si>
  <si>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</si>
  <si>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</si>
  <si>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</si>
  <si>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</si>
  <si>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</si>
  <si>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</si>
  <si>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</si>
  <si>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</si>
  <si>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</si>
  <si>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</si>
  <si>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</si>
  <si>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</si>
  <si>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</si>
  <si>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</si>
  <si>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</si>
  <si>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</si>
  <si>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</si>
  <si>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</si>
  <si>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</si>
  <si>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</si>
  <si>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</si>
  <si>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</si>
  <si>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</si>
  <si>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</si>
  <si>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</si>
  <si>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</si>
  <si>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</si>
  <si>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</si>
  <si>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</si>
  <si>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</si>
  <si>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</si>
  <si>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</si>
  <si>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</si>
  <si>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</si>
  <si>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</si>
  <si>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</si>
  <si>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</si>
  <si>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</si>
  <si>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</si>
  <si>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</si>
  <si>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</si>
  <si>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</si>
  <si>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</si>
  <si>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</si>
  <si>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</si>
  <si>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</si>
  <si>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</si>
  <si>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</si>
  <si>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</si>
  <si>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</si>
  <si>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</si>
  <si>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</si>
  <si>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</si>
  <si>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</si>
  <si>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</si>
  <si>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</si>
  <si>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</si>
  <si>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</si>
  <si>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</si>
  <si>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</si>
  <si>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</si>
  <si>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</si>
  <si>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</si>
  <si>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</si>
  <si>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</si>
  <si>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</si>
  <si>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</si>
  <si>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</si>
  <si>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</si>
  <si>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</si>
  <si>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</si>
  <si>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</si>
  <si>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</si>
  <si>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</si>
  <si>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</si>
  <si>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</si>
  <si>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</si>
  <si>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</si>
  <si>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</si>
  <si>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</si>
  <si>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</si>
  <si>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</si>
  <si>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</si>
  <si>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</si>
  <si>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</si>
  <si>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</si>
  <si>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</si>
  <si>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</si>
  <si>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</si>
  <si>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</si>
  <si>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</si>
  <si>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</si>
  <si>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</si>
  <si>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</si>
  <si>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</si>
  <si>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</si>
  <si>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</si>
  <si>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</si>
  <si>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</si>
  <si>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</si>
  <si>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</si>
  <si>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</si>
  <si>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</si>
  <si>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</si>
  <si>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</si>
  <si>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</si>
  <si>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</si>
  <si>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</si>
  <si>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</si>
  <si>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</si>
  <si>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</si>
  <si>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</si>
  <si>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</si>
  <si>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</si>
  <si>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</si>
  <si>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</si>
  <si>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</si>
  <si>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</si>
  <si>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</si>
  <si>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</si>
  <si>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</si>
  <si>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</si>
  <si>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</si>
  <si>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</si>
  <si>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</si>
  <si>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</si>
  <si>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</si>
  <si>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</si>
  <si>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</si>
  <si>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</si>
  <si>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</si>
  <si>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</si>
  <si>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</si>
  <si>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</si>
  <si>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</si>
  <si>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</si>
  <si>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</si>
  <si>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</si>
  <si>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</si>
  <si>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</si>
  <si>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</si>
  <si>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</si>
  <si>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</si>
  <si>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</si>
  <si>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</si>
  <si>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</si>
  <si>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</si>
  <si>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</si>
  <si>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</si>
  <si>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</si>
  <si>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</si>
  <si>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</si>
  <si>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</si>
  <si>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</si>
  <si>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</si>
  <si>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</si>
  <si>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</si>
  <si>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</si>
  <si>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</si>
  <si>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</si>
  <si>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</si>
  <si>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</si>
  <si>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</si>
  <si>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</si>
  <si>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</si>
  <si>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</si>
  <si>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</si>
  <si>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</si>
  <si>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</si>
  <si>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</si>
  <si>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</si>
  <si>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</si>
  <si>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</si>
  <si>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</si>
  <si>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</si>
  <si>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</si>
  <si>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</si>
  <si>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</si>
  <si>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</si>
  <si>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</si>
  <si>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</si>
  <si>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</si>
  <si>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</si>
  <si>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</si>
  <si>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</si>
  <si>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</si>
  <si>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</si>
  <si>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</si>
  <si>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</si>
  <si>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</si>
  <si>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</si>
  <si>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</si>
  <si>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</si>
  <si>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</si>
  <si>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</si>
  <si>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</si>
  <si>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</si>
  <si>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</si>
  <si>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</si>
  <si>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</si>
  <si>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</si>
  <si>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</si>
  <si>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</si>
  <si>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</si>
  <si>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</si>
  <si>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</si>
  <si>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</si>
  <si>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</si>
  <si>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</si>
  <si>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</si>
  <si>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</si>
  <si>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</si>
  <si>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</si>
  <si>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</si>
  <si>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</si>
  <si>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</si>
  <si>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</si>
  <si>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</si>
  <si>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</si>
  <si>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</si>
  <si>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</si>
  <si>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</si>
  <si>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</si>
  <si>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</si>
  <si>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</si>
  <si>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</si>
  <si>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</si>
  <si>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</si>
  <si>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</si>
  <si>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</si>
  <si>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</si>
  <si>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</si>
  <si>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</si>
  <si>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</si>
  <si>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</si>
  <si>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</si>
  <si>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</si>
  <si>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</si>
  <si>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</si>
  <si>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</si>
  <si>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</si>
  <si>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</si>
  <si>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</si>
  <si>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</si>
  <si>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</si>
  <si>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</si>
  <si>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</si>
  <si>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</si>
  <si>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</si>
  <si>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</si>
  <si>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</si>
  <si>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</si>
  <si>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</si>
  <si>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</si>
  <si>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</si>
  <si>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</si>
  <si>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</si>
  <si>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</si>
  <si>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</si>
  <si>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</si>
  <si>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</si>
  <si>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</si>
  <si>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</si>
  <si>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</si>
  <si>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</si>
  <si>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</si>
  <si>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</si>
  <si>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</si>
  <si>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</si>
  <si>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</si>
  <si>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</si>
  <si>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</si>
  <si>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</si>
  <si>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</si>
  <si>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</si>
  <si>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</si>
  <si>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</si>
  <si>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</si>
  <si>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</si>
  <si>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</si>
  <si>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</si>
  <si>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</si>
  <si>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</si>
  <si>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</si>
  <si>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</si>
  <si>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</si>
  <si>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</si>
  <si>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</si>
  <si>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</si>
  <si>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</si>
  <si>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</si>
  <si>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</si>
  <si>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</si>
  <si>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</si>
  <si>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</si>
  <si>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</si>
  <si>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</si>
  <si>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</si>
  <si>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</si>
  <si>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</si>
  <si>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</si>
  <si>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</si>
  <si>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</si>
  <si>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</si>
  <si>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</si>
  <si>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</si>
  <si>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</si>
  <si>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</si>
  <si>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</si>
  <si>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</si>
  <si>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</si>
  <si>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</si>
  <si>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</si>
  <si>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</si>
  <si>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</si>
  <si>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</si>
  <si>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</si>
  <si>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</si>
  <si>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</si>
  <si>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</si>
  <si>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</si>
  <si>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</si>
  <si>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</si>
  <si>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</si>
  <si>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</si>
  <si>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</si>
  <si>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</si>
  <si>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</si>
  <si>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</si>
  <si>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</si>
  <si>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</si>
  <si>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</si>
  <si>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</si>
  <si>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</si>
  <si>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</si>
  <si>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</si>
  <si>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</si>
  <si>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</si>
  <si>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</si>
  <si>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</si>
  <si>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</si>
  <si>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</si>
  <si>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</si>
  <si>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</si>
  <si>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</si>
  <si>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</si>
  <si>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</si>
  <si>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</si>
  <si>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</si>
  <si>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</si>
  <si>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</si>
  <si>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</si>
  <si>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</si>
  <si>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</si>
  <si>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</si>
  <si>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</si>
  <si>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</si>
  <si>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</si>
  <si>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</si>
  <si>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</si>
  <si>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</si>
  <si>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</si>
  <si>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</si>
  <si>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</si>
  <si>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</si>
  <si>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</si>
  <si>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</si>
  <si>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</si>
  <si>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</si>
  <si>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</si>
  <si>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</si>
  <si>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</si>
  <si>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</si>
  <si>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</si>
  <si>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</si>
  <si>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</si>
  <si>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</si>
  <si>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</si>
  <si>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</si>
  <si>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</si>
  <si>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</si>
  <si>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</si>
  <si>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</si>
  <si>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</si>
  <si>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</si>
  <si>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</si>
  <si>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</si>
  <si>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</si>
  <si>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</si>
  <si>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</si>
  <si>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</si>
  <si>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</si>
  <si>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</si>
  <si>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</si>
  <si>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</si>
  <si>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</si>
  <si>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</si>
  <si>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</si>
  <si>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</si>
  <si>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</si>
  <si>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</si>
  <si>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</si>
  <si>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</si>
  <si>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</si>
  <si>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</si>
  <si>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</si>
  <si>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</si>
  <si>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</si>
  <si>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</si>
  <si>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</si>
  <si>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</si>
  <si>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</si>
  <si>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</si>
  <si>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</si>
  <si>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</si>
  <si>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</si>
  <si>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</si>
  <si>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</si>
  <si>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</si>
  <si>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</si>
  <si>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</si>
  <si>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</si>
  <si>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</si>
  <si>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</si>
  <si>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</si>
  <si>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</si>
  <si>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</si>
  <si>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</si>
  <si>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</si>
  <si>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</si>
  <si>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</si>
  <si>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</si>
  <si>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</si>
  <si>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</si>
  <si>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</si>
  <si>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</si>
  <si>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</si>
  <si>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</si>
  <si>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</si>
  <si>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</si>
  <si>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</si>
  <si>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</si>
  <si>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</si>
  <si>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</si>
  <si>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</si>
  <si>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</si>
  <si>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</si>
  <si>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</si>
  <si>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</si>
  <si>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</si>
  <si>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</si>
  <si>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</si>
  <si>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</si>
  <si>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</si>
  <si>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</si>
  <si>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</si>
  <si>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</si>
  <si>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</si>
  <si>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</si>
  <si>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</si>
  <si>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</si>
  <si>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</si>
  <si>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</si>
  <si>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</si>
  <si>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</si>
  <si>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</si>
  <si>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</si>
  <si>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</si>
  <si>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</si>
  <si>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</si>
  <si>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</si>
  <si>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</si>
  <si>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</si>
  <si>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</si>
  <si>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</si>
  <si>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</si>
  <si>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</si>
  <si>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</si>
  <si>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</si>
  <si>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</si>
  <si>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</si>
  <si>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</si>
  <si>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</si>
  <si>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</si>
  <si>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</si>
  <si>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</si>
  <si>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</si>
  <si>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</si>
  <si>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</si>
  <si>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</si>
  <si>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</si>
  <si>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</si>
  <si>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</si>
  <si>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</si>
  <si>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</si>
  <si>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</si>
  <si>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</si>
  <si>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</si>
  <si>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</si>
  <si>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</si>
  <si>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</si>
  <si>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</si>
  <si>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</si>
  <si>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</si>
  <si>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</si>
  <si>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</si>
  <si>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</si>
  <si>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</si>
  <si>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</si>
  <si>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</si>
  <si>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</si>
  <si>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</si>
  <si>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</si>
  <si>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</si>
  <si>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</si>
  <si>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</si>
  <si>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</si>
  <si>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</si>
  <si>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</si>
  <si>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</si>
  <si>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</si>
  <si>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</si>
  <si>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</si>
  <si>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</si>
  <si>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</si>
  <si>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</si>
  <si>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</si>
  <si>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</si>
  <si>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</si>
  <si>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</si>
  <si>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</si>
  <si>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</si>
  <si>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</si>
  <si>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</si>
  <si>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</si>
  <si>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</si>
  <si>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</si>
  <si>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</si>
  <si>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</si>
  <si>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</si>
  <si>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</si>
  <si>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</si>
  <si>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</si>
  <si>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</si>
  <si>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</si>
  <si>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</si>
  <si>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</si>
  <si>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</si>
  <si>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</si>
  <si>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</si>
  <si>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</si>
  <si>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</si>
  <si>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</si>
  <si>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</si>
  <si>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</si>
  <si>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</si>
  <si>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</si>
  <si>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</si>
  <si>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</si>
  <si>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</si>
  <si>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</si>
  <si>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</si>
  <si>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</si>
  <si>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</si>
  <si>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</si>
  <si>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</si>
  <si>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</si>
  <si>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</si>
  <si>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</si>
  <si>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</si>
  <si>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</si>
  <si>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</si>
  <si>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</si>
  <si>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</si>
  <si>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</si>
  <si>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</si>
  <si>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</si>
  <si>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</si>
  <si>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</si>
  <si>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</si>
  <si>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</si>
  <si>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</si>
  <si>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</si>
  <si>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</si>
  <si>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</si>
  <si>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</si>
  <si>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</si>
  <si>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</si>
  <si>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</si>
  <si>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</si>
  <si>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</si>
  <si>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</si>
  <si>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</si>
  <si>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</si>
  <si>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</si>
  <si>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</si>
  <si>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</si>
  <si>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</si>
  <si>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</si>
  <si>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</si>
  <si>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</si>
  <si>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</si>
  <si>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</si>
  <si>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</si>
  <si>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</si>
  <si>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</si>
  <si>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</si>
  <si>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</si>
  <si>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</si>
  <si>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</si>
  <si>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</si>
  <si>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</si>
  <si>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</si>
  <si>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</si>
  <si>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</si>
  <si>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</si>
  <si>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</si>
  <si>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</si>
  <si>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</si>
  <si>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</si>
  <si>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</si>
  <si>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</si>
  <si>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</si>
  <si>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</si>
  <si>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</si>
  <si>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</si>
  <si>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</si>
  <si>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</si>
  <si>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</si>
  <si>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</si>
  <si>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</si>
  <si>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</si>
  <si>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</si>
  <si>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</si>
  <si>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</si>
  <si>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</si>
  <si>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</si>
  <si>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</si>
  <si>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</si>
  <si>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</si>
  <si>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</si>
  <si>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</si>
  <si>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</si>
  <si>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</si>
  <si>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</si>
  <si>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</si>
  <si>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</si>
  <si>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</si>
  <si>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</si>
  <si>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</si>
  <si>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</si>
  <si>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</si>
  <si>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</si>
  <si>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</si>
  <si>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</si>
  <si>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</si>
  <si>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</si>
  <si>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</si>
  <si>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</si>
  <si>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</si>
  <si>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</si>
  <si>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</si>
  <si>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</si>
  <si>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</si>
  <si>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</si>
  <si>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</si>
  <si>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</si>
  <si>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</si>
  <si>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</si>
  <si>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</si>
  <si>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</si>
  <si>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</si>
  <si>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</si>
  <si>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</si>
  <si>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</si>
  <si>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</si>
  <si>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</si>
  <si>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</si>
  <si>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</si>
  <si>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</si>
  <si>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</si>
  <si>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</si>
  <si>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</si>
  <si>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</si>
  <si>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</si>
  <si>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</si>
  <si>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</si>
  <si>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</si>
  <si>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</si>
  <si>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</si>
  <si>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</si>
  <si>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</si>
  <si>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</si>
  <si>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</si>
  <si>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</si>
  <si>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</si>
  <si>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</si>
  <si>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</si>
  <si>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</si>
  <si>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</si>
  <si>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</si>
  <si>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</si>
  <si>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</si>
  <si>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</si>
  <si>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</si>
  <si>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</si>
  <si>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</si>
  <si>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</si>
  <si>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</si>
  <si>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</si>
  <si>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</si>
  <si>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</si>
  <si>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</si>
  <si>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</si>
  <si>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</si>
  <si>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</si>
  <si>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</si>
  <si>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</si>
  <si>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</si>
  <si>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</si>
  <si>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</si>
  <si>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</si>
  <si>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</si>
  <si>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</si>
  <si>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</si>
  <si>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</si>
  <si>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</si>
  <si>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</si>
  <si>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</si>
  <si>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</si>
  <si>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</si>
  <si>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</si>
  <si>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</si>
  <si>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</si>
  <si>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</si>
  <si>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</si>
  <si>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</si>
  <si>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</si>
  <si>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</si>
  <si>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</si>
  <si>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</si>
  <si>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</si>
  <si>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</si>
  <si>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</si>
  <si>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</si>
  <si>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</si>
  <si>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</si>
  <si>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</si>
  <si>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</si>
  <si>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</si>
  <si>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</si>
  <si>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</si>
  <si>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</si>
  <si>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</si>
  <si>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</si>
  <si>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</si>
  <si>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</si>
  <si>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</si>
  <si>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</si>
  <si>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</si>
  <si>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</si>
  <si>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</si>
  <si>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</si>
  <si>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</si>
  <si>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</si>
  <si>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</si>
  <si>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</si>
  <si>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</si>
  <si>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</si>
  <si>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</si>
  <si>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</si>
  <si>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</si>
  <si>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</si>
  <si>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</si>
  <si>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</si>
  <si>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</si>
  <si>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</si>
  <si>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</si>
  <si>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</si>
  <si>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</si>
  <si>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</si>
  <si>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</si>
  <si>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</si>
  <si>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</si>
  <si>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</si>
  <si>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</si>
  <si>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</si>
  <si>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</si>
  <si>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</si>
  <si>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</si>
  <si>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</si>
  <si>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</si>
  <si>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</si>
  <si>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</si>
  <si>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</si>
  <si>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</si>
  <si>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</si>
  <si>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</si>
  <si>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</si>
  <si>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</si>
  <si>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</si>
  <si>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</si>
  <si>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</si>
  <si>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</si>
  <si>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</si>
  <si>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</si>
  <si>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</si>
  <si>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</si>
  <si>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</si>
  <si>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</si>
  <si>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</si>
  <si>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</si>
  <si>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</si>
  <si>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</si>
  <si>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</si>
  <si>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</si>
  <si>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</si>
  <si>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</si>
  <si>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</si>
  <si>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</si>
  <si>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</si>
  <si>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</si>
  <si>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</si>
  <si>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</si>
  <si>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</si>
  <si>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</si>
  <si>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</si>
  <si>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</si>
  <si>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</si>
  <si>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</si>
  <si>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</si>
  <si>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</si>
  <si>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</si>
  <si>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</si>
  <si>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</si>
  <si>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</si>
  <si>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</si>
  <si>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</si>
  <si>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</si>
  <si>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</si>
  <si>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</si>
  <si>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</si>
  <si>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</si>
  <si>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</si>
  <si>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</si>
  <si>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</si>
  <si>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</si>
  <si>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</si>
  <si>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</si>
  <si>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</si>
  <si>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</si>
  <si>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</si>
  <si>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</si>
  <si>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</si>
  <si>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</si>
  <si>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</si>
  <si>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</si>
  <si>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</si>
  <si>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</si>
  <si>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</si>
  <si>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</si>
  <si>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</si>
  <si>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</si>
  <si>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</si>
  <si>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</si>
  <si>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</si>
  <si>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</si>
  <si>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</si>
  <si>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</si>
  <si>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</si>
  <si>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</si>
  <si>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</si>
  <si>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</si>
  <si>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</si>
  <si>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</si>
  <si>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</si>
  <si>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</si>
  <si>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</si>
  <si>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</si>
  <si>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</si>
  <si>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</si>
  <si>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</si>
  <si>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</si>
  <si>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</si>
  <si>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</si>
  <si>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</si>
  <si>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</si>
  <si>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</si>
  <si>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</si>
  <si>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</si>
  <si>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</si>
  <si>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</si>
  <si>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</si>
  <si>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</si>
  <si>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</si>
  <si>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</si>
  <si>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</si>
  <si>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</si>
  <si>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</si>
  <si>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</si>
  <si>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</si>
  <si>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</si>
  <si>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</si>
  <si>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</si>
  <si>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</si>
  <si>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</si>
  <si>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</si>
  <si>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</si>
  <si>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</si>
  <si>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</si>
  <si>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</si>
  <si>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</si>
  <si>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</si>
  <si>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</si>
  <si>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</si>
  <si>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</si>
  <si>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</si>
  <si>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</si>
  <si>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</si>
  <si>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</si>
  <si>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</si>
  <si>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</si>
  <si>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</si>
  <si>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</si>
  <si>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</si>
  <si>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</si>
  <si>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</si>
  <si>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</si>
  <si>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</si>
  <si>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</si>
  <si>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</si>
  <si>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</si>
  <si>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</si>
  <si>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</si>
  <si>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</si>
  <si>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</si>
  <si>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</si>
  <si>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</si>
  <si>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</si>
  <si>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</si>
  <si>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</si>
  <si>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</si>
  <si>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</si>
  <si>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</si>
  <si>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</si>
  <si>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</si>
  <si>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</si>
  <si>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</si>
  <si>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</si>
  <si>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</si>
  <si>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</si>
  <si>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</si>
  <si>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</si>
  <si>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</si>
  <si>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</si>
  <si>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</si>
  <si>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</si>
  <si>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</si>
  <si>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</si>
  <si>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</si>
  <si>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</si>
  <si>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</si>
  <si>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</si>
  <si>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</si>
  <si>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</si>
  <si>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</si>
  <si>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</si>
  <si>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</si>
  <si>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</si>
  <si>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</si>
  <si>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</si>
  <si>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</si>
  <si>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</si>
  <si>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</si>
  <si>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</si>
  <si>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</si>
  <si>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</si>
  <si>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</si>
  <si>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</si>
  <si>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</si>
  <si>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</si>
  <si>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</si>
  <si>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</si>
  <si>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</si>
  <si>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</si>
  <si>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</si>
  <si>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</si>
  <si>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</si>
  <si>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</si>
  <si>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</si>
  <si>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</si>
  <si>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</si>
  <si>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</si>
  <si>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</si>
  <si>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</si>
  <si>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</si>
  <si>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</si>
  <si>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</si>
  <si>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</si>
  <si>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</si>
  <si>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</si>
  <si>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</si>
  <si>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</si>
  <si>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</si>
  <si>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</si>
  <si>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</si>
  <si>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</si>
  <si>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</si>
  <si>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</si>
  <si>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</si>
  <si>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</si>
  <si>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</si>
  <si>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</si>
  <si>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</si>
  <si>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</si>
  <si>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</si>
  <si>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</si>
  <si>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</si>
  <si>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</si>
  <si>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</si>
  <si>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</si>
  <si>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</si>
  <si>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</si>
  <si>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</si>
  <si>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</si>
  <si>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</si>
  <si>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</si>
  <si>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</si>
  <si>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</si>
  <si>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</si>
  <si>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</si>
  <si>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</si>
  <si>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</si>
  <si>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</si>
  <si>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</si>
  <si>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</si>
  <si>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</si>
  <si>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</si>
  <si>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</si>
  <si>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</si>
  <si>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</si>
  <si>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</si>
  <si>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</si>
  <si>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</si>
  <si>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</si>
  <si>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</si>
  <si>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</si>
  <si>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</si>
  <si>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</si>
  <si>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</si>
  <si>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</si>
  <si>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</si>
  <si>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</si>
  <si>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</si>
  <si>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</si>
  <si>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</si>
  <si>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</si>
  <si>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</si>
  <si>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</si>
  <si>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</si>
  <si>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</si>
  <si>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</si>
  <si>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</si>
  <si>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</si>
  <si>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</si>
  <si>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</si>
  <si>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</si>
  <si>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</si>
  <si>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</si>
  <si>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</si>
  <si>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</si>
  <si>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</si>
  <si>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</si>
  <si>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</si>
  <si>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</si>
  <si>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</si>
  <si>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</si>
  <si>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</si>
  <si>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</si>
  <si>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</si>
  <si>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</si>
  <si>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</si>
  <si>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</si>
  <si>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</si>
  <si>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</si>
  <si>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</si>
  <si>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</si>
  <si>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</si>
  <si>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</si>
  <si>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</si>
  <si>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</si>
  <si>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</si>
  <si>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</si>
  <si>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</si>
  <si>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</si>
  <si>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</si>
  <si>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</si>
  <si>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</si>
  <si>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</si>
  <si>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</si>
  <si>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</si>
  <si>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</si>
  <si>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</si>
  <si>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</si>
  <si>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</si>
  <si>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</si>
  <si>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</si>
  <si>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</si>
  <si>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</si>
  <si>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</si>
  <si>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</si>
  <si>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</si>
  <si>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</si>
  <si>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</si>
  <si>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</si>
  <si>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</si>
  <si>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</si>
  <si>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</si>
  <si>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</si>
  <si>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</si>
  <si>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</si>
  <si>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</si>
  <si>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</si>
  <si>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</si>
  <si>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</si>
  <si>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</si>
  <si>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</si>
  <si>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</si>
  <si>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</si>
  <si>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</si>
  <si>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</si>
  <si>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</si>
  <si>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</si>
  <si>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</si>
  <si>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</si>
  <si>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</si>
  <si>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</si>
  <si>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</si>
  <si>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</si>
  <si>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</si>
  <si>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</si>
  <si>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</si>
  <si>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</si>
  <si>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</si>
  <si>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</si>
  <si>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</si>
  <si>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</si>
  <si>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</si>
  <si>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</si>
  <si>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</si>
  <si>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</si>
  <si>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</si>
  <si>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</si>
  <si>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</si>
  <si>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</si>
  <si>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</si>
  <si>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</si>
  <si>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</si>
  <si>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</si>
  <si>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</si>
  <si>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</si>
  <si>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</si>
  <si>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</si>
  <si>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</si>
  <si>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</si>
  <si>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</si>
  <si>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</si>
  <si>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</si>
  <si>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</si>
  <si>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</si>
  <si>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</si>
  <si>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</si>
  <si>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</si>
  <si>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</si>
  <si>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</si>
  <si>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</si>
  <si>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</si>
  <si>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</si>
  <si>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</si>
  <si>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</si>
  <si>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</si>
  <si>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</si>
  <si>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</si>
  <si>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</si>
  <si>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</si>
  <si>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</si>
  <si>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</si>
  <si>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</si>
  <si>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</si>
  <si>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</si>
  <si>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</si>
  <si>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</si>
  <si>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</si>
  <si>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</si>
  <si>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</si>
  <si>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</si>
  <si>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</si>
  <si>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</si>
  <si>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</si>
  <si>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</si>
  <si>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</si>
  <si>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</si>
  <si>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</si>
  <si>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</si>
  <si>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</si>
  <si>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</si>
  <si>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</si>
  <si>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</si>
  <si>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</si>
  <si>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</si>
  <si>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</si>
  <si>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</si>
  <si>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</si>
  <si>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</si>
  <si>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</si>
  <si>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</si>
  <si>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</si>
  <si>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</si>
  <si>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</si>
  <si>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</si>
  <si>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</si>
  <si>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</si>
  <si>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</si>
  <si>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</si>
  <si>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</si>
  <si>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</si>
  <si>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</si>
  <si>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</si>
  <si>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</si>
  <si>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</si>
  <si>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</si>
  <si>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</si>
  <si>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</si>
  <si>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</si>
  <si>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</si>
  <si>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</si>
  <si>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</si>
  <si>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</si>
  <si>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</si>
  <si>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</si>
  <si>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</si>
  <si>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</si>
  <si>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</si>
  <si>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</si>
  <si>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</si>
  <si>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</si>
  <si>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</si>
  <si>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</si>
  <si>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</si>
  <si>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</si>
  <si>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</si>
  <si>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</si>
  <si>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</si>
  <si>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</si>
  <si>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</si>
  <si>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</si>
  <si>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</si>
  <si>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</si>
  <si>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</si>
  <si>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</si>
  <si>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</si>
  <si>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</si>
  <si>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</si>
  <si>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</si>
  <si>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</si>
  <si>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</si>
  <si>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</si>
  <si>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</si>
  <si>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</si>
  <si>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</si>
  <si>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</si>
  <si>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</si>
  <si>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</si>
  <si>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</si>
  <si>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</si>
  <si>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</si>
  <si>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</si>
  <si>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</si>
  <si>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</si>
  <si>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</si>
  <si>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</si>
  <si>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</si>
  <si>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</si>
  <si>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</si>
  <si>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</si>
  <si>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</si>
  <si>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</si>
  <si>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</si>
  <si>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</si>
  <si>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</si>
  <si>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</si>
  <si>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</si>
  <si>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</si>
  <si>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</si>
  <si>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</si>
  <si>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</si>
  <si>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</si>
  <si>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</si>
  <si>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</si>
  <si>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</si>
  <si>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</si>
  <si>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</si>
  <si>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</si>
  <si>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</si>
  <si>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</si>
  <si>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</si>
  <si>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</si>
  <si>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</si>
  <si>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</si>
  <si>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</si>
  <si>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</si>
  <si>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</si>
  <si>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</si>
  <si>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</si>
  <si>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</si>
  <si>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</si>
  <si>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</si>
  <si>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</si>
  <si>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</si>
  <si>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</si>
  <si>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</si>
  <si>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</si>
  <si>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</si>
  <si>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</si>
  <si>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</si>
  <si>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</si>
  <si>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</si>
  <si>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</si>
  <si>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</si>
  <si>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</si>
  <si>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</si>
  <si>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</si>
  <si>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</si>
  <si>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</si>
  <si>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</si>
  <si>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</si>
  <si>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</si>
  <si>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</si>
  <si>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</si>
  <si>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</si>
  <si>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</si>
  <si>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</si>
  <si>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</si>
  <si>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</si>
  <si>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</si>
  <si>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</si>
  <si>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</si>
  <si>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</si>
  <si>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</si>
  <si>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</si>
  <si>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</si>
  <si>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</si>
  <si>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</si>
  <si>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</si>
  <si>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</si>
  <si>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</si>
  <si>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</si>
  <si>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</si>
  <si>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</si>
  <si>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</si>
  <si>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</si>
  <si>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</si>
  <si>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</si>
  <si>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</si>
  <si>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</si>
  <si>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</si>
  <si>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</si>
  <si>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</si>
  <si>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</si>
  <si>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</si>
  <si>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</si>
  <si>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</si>
  <si>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</si>
  <si>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</si>
  <si>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</si>
  <si>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</si>
  <si>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</si>
  <si>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</si>
  <si>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</si>
  <si>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</si>
  <si>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</si>
  <si>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</si>
  <si>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</si>
  <si>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</si>
  <si>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</si>
  <si>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</si>
  <si>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</si>
  <si>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</si>
  <si>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</si>
  <si>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</si>
  <si>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</si>
  <si>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</si>
  <si>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</si>
  <si>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</si>
  <si>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</si>
  <si>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</si>
  <si>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</si>
  <si>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</si>
  <si>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</si>
  <si>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</si>
  <si>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</si>
  <si>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</si>
  <si>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</si>
  <si>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</si>
  <si>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</si>
  <si>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</si>
  <si>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</si>
  <si>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</si>
  <si>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</si>
  <si>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</si>
  <si>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</si>
  <si>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</si>
  <si>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</si>
  <si>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</si>
  <si>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</si>
  <si>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</si>
  <si>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</si>
  <si>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</si>
  <si>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</si>
  <si>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</si>
  <si>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</si>
  <si>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</si>
  <si>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</si>
  <si>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</si>
  <si>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</si>
  <si>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</si>
  <si>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</si>
  <si>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</si>
  <si>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</si>
  <si>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</si>
  <si>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</si>
  <si>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</si>
  <si>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</si>
  <si>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</si>
  <si>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</si>
  <si>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</si>
  <si>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</si>
  <si>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</si>
  <si>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</si>
  <si>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</si>
  <si>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</si>
  <si>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</si>
  <si>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</si>
  <si>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</si>
  <si>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</si>
  <si>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</si>
  <si>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</si>
  <si>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</si>
  <si>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</si>
  <si>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</si>
  <si>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</si>
  <si>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</si>
  <si>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</si>
  <si>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</si>
  <si>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</si>
  <si>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</si>
  <si>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</si>
  <si>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</si>
  <si>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</si>
  <si>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</si>
  <si>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</si>
  <si>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</si>
  <si>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</si>
  <si>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</si>
  <si>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</si>
  <si>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</si>
  <si>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</si>
  <si>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</si>
  <si>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</si>
  <si>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</si>
  <si>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</si>
  <si>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</si>
  <si>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</si>
  <si>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</si>
  <si>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</si>
  <si>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</si>
  <si>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</si>
  <si>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</si>
  <si>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</si>
  <si>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</si>
  <si>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</si>
  <si>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</si>
  <si>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</si>
  <si>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</si>
  <si>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</si>
  <si>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</si>
  <si>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</si>
  <si>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</si>
  <si>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</si>
  <si>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</si>
  <si>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</si>
  <si>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</si>
  <si>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</si>
  <si>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</si>
  <si>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</si>
  <si>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</si>
  <si>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</si>
  <si>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</si>
  <si>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</si>
  <si>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</si>
  <si>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</si>
  <si>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</si>
  <si>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</si>
  <si>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</si>
  <si>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</si>
  <si>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</si>
  <si>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</si>
  <si>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</si>
  <si>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</si>
  <si>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</si>
  <si>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</si>
  <si>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</si>
  <si>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</si>
  <si>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</si>
  <si>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</si>
  <si>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</si>
  <si>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</si>
  <si>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</si>
  <si>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</si>
  <si>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</si>
  <si>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</si>
  <si>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</si>
  <si>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</si>
  <si>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</si>
  <si>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</si>
  <si>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</si>
  <si>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</si>
  <si>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</si>
  <si>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</si>
  <si>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</si>
  <si>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</si>
  <si>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</si>
  <si>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</si>
  <si>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</si>
  <si>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</si>
  <si>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</si>
  <si>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</si>
  <si>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</si>
  <si>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</si>
  <si>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</si>
  <si>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</si>
  <si>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</si>
  <si>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</si>
  <si>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</si>
  <si>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</si>
  <si>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</si>
  <si>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</si>
  <si>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</si>
  <si>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</si>
  <si>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</si>
  <si>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</si>
  <si>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</si>
  <si>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</si>
  <si>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</si>
  <si>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</si>
  <si>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</si>
  <si>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</si>
  <si>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</si>
  <si>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</si>
  <si>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</si>
  <si>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</si>
  <si>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</si>
  <si>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</si>
  <si>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</si>
  <si>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</si>
  <si>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</si>
  <si>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</si>
  <si>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</si>
  <si>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</si>
  <si>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</si>
  <si>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</si>
  <si>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</si>
  <si>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</si>
  <si>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</si>
  <si>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</si>
  <si>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</si>
  <si>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</si>
  <si>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</si>
  <si>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</si>
  <si>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</si>
  <si>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</si>
  <si>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</si>
  <si>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</si>
  <si>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</si>
  <si>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</si>
  <si>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</si>
  <si>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</si>
  <si>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</si>
  <si>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</si>
  <si>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</si>
  <si>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</si>
  <si>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</si>
  <si>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</si>
  <si>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</si>
  <si>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</si>
  <si>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</si>
  <si>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</si>
  <si>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</si>
  <si>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</si>
  <si>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</si>
  <si>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</si>
  <si>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</si>
  <si>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</si>
  <si>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</si>
  <si>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</si>
  <si>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</si>
  <si>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</si>
  <si>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</si>
  <si>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</si>
  <si>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</si>
  <si>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</si>
  <si>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</si>
  <si>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</si>
  <si>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</si>
  <si>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</si>
  <si>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</si>
  <si>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</si>
  <si>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</si>
  <si>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</si>
  <si>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</si>
  <si>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</si>
  <si>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</si>
  <si>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</si>
  <si>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</si>
  <si>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</si>
  <si>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</si>
  <si>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</si>
  <si>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</si>
  <si>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</si>
  <si>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</si>
  <si>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</si>
  <si>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</si>
  <si>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</si>
  <si>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</si>
  <si>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</si>
  <si>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</si>
  <si>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</si>
  <si>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</si>
  <si>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</si>
  <si>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</si>
  <si>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</si>
  <si>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</si>
  <si>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</si>
  <si>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</si>
  <si>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</si>
  <si>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</si>
  <si>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</si>
  <si>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</si>
  <si>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</si>
  <si>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</si>
  <si>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</si>
  <si>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</si>
  <si>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</si>
  <si>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</si>
  <si>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</si>
  <si>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</si>
  <si>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</si>
  <si>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</si>
  <si>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</si>
  <si>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</si>
  <si>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</si>
  <si>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</si>
  <si>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</si>
  <si>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</si>
  <si>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</si>
  <si>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</si>
  <si>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</si>
  <si>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</si>
  <si>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</si>
  <si>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</si>
  <si>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</si>
  <si>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</si>
  <si>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</si>
  <si>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</si>
  <si>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</si>
  <si>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</si>
  <si>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</si>
  <si>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</si>
  <si>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</si>
  <si>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</si>
  <si>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</si>
  <si>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</si>
  <si>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</si>
  <si>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</si>
  <si>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</si>
  <si>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</si>
  <si>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</si>
  <si>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</si>
  <si>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</si>
  <si>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</si>
  <si>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</si>
  <si>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</si>
  <si>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</si>
  <si>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</si>
  <si>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</si>
  <si>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</si>
  <si>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</si>
  <si>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</si>
  <si>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</si>
  <si>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</si>
  <si>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</si>
  <si>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</si>
  <si>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</si>
  <si>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</si>
  <si>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</si>
  <si>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</si>
  <si>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</si>
  <si>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</si>
  <si>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</si>
  <si>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</si>
  <si>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</si>
  <si>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</si>
  <si>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</si>
  <si>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</si>
  <si>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</si>
  <si>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</si>
  <si>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</si>
  <si>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</si>
  <si>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</si>
  <si>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</si>
  <si>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</si>
  <si>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</si>
  <si>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</si>
  <si>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</si>
  <si>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</si>
  <si>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</si>
  <si>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</si>
  <si>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</si>
  <si>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</si>
  <si>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</si>
  <si>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</si>
  <si>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</si>
  <si>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</si>
  <si>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</si>
  <si>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</si>
  <si>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</si>
  <si>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</si>
  <si>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</si>
  <si>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</si>
  <si>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</si>
  <si>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</si>
  <si>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</si>
  <si>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</si>
  <si>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</si>
  <si>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</si>
  <si>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</si>
  <si>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</si>
  <si>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</si>
  <si>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</si>
  <si>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</si>
  <si>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</si>
  <si>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</si>
  <si>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</si>
  <si>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</si>
  <si>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</si>
  <si>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</si>
  <si>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</si>
  <si>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</si>
  <si>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</si>
  <si>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</si>
  <si>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</si>
  <si>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</si>
  <si>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</si>
  <si>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</si>
  <si>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</si>
  <si>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</si>
  <si>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</si>
  <si>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</si>
  <si>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</si>
  <si>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</si>
  <si>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</si>
  <si>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</si>
  <si>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</si>
  <si>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</si>
  <si>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</si>
  <si>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</si>
  <si>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</si>
  <si>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</si>
  <si>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</si>
  <si>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</si>
  <si>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</si>
  <si>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</si>
  <si>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</si>
  <si>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</si>
  <si>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</si>
  <si>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</si>
  <si>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</si>
  <si>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</si>
  <si>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</si>
  <si>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</si>
  <si>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</si>
  <si>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</si>
  <si>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</si>
  <si>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</si>
  <si>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</si>
  <si>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</si>
  <si>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</si>
  <si>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</si>
  <si>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</si>
  <si>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</si>
  <si>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</si>
  <si>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</si>
  <si>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</si>
  <si>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</si>
  <si>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</si>
  <si>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</si>
  <si>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</si>
  <si>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</si>
  <si>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</si>
  <si>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</si>
  <si>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</si>
  <si>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</si>
  <si>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</si>
  <si>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</si>
  <si>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</si>
  <si>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</si>
  <si>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</si>
  <si>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</si>
  <si>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</si>
  <si>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</si>
  <si>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</si>
  <si>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</si>
  <si>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</si>
  <si>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</si>
  <si>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</si>
  <si>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</si>
  <si>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</si>
  <si>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</si>
  <si>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</si>
  <si>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</si>
  <si>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</si>
  <si>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</si>
  <si>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</si>
  <si>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</si>
  <si>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</si>
  <si>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</si>
  <si>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</si>
  <si>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</si>
  <si>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</si>
  <si>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</si>
  <si>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</si>
  <si>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</si>
  <si>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</si>
  <si>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</si>
  <si>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</si>
  <si>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</si>
  <si>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</si>
  <si>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</si>
  <si>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</si>
  <si>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</si>
  <si>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</si>
  <si>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</si>
  <si>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</si>
  <si>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</si>
  <si>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</si>
  <si>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</si>
  <si>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</si>
  <si>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</si>
  <si>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</si>
  <si>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</si>
  <si>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</si>
  <si>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</si>
  <si>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</si>
  <si>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</si>
  <si>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</si>
  <si>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</si>
  <si>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</si>
  <si>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</si>
  <si>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</si>
  <si>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</si>
  <si>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</si>
  <si>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</si>
  <si>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</si>
  <si>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</si>
  <si>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</si>
  <si>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</si>
  <si>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</si>
  <si>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</si>
  <si>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</si>
  <si>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</si>
  <si>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</si>
  <si>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</si>
  <si>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</si>
  <si>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</si>
  <si>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</si>
  <si>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</si>
  <si>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</si>
  <si>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</si>
  <si>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</si>
  <si>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</si>
  <si>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</si>
  <si>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</si>
  <si>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</si>
  <si>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</si>
  <si>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</si>
  <si>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</si>
  <si>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</si>
  <si>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</si>
  <si>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</si>
  <si>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</si>
  <si>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</si>
  <si>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</si>
  <si>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</si>
  <si>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</si>
  <si>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</si>
  <si>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</si>
  <si>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</si>
  <si>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</si>
  <si>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</si>
  <si>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</si>
  <si>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</si>
  <si>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</si>
  <si>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</si>
  <si>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</si>
  <si>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</si>
  <si>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</si>
  <si>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</si>
  <si>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</si>
  <si>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</si>
  <si>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</si>
  <si>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</si>
  <si>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</si>
  <si>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</si>
  <si>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</si>
  <si>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</si>
  <si>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</si>
  <si>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</si>
  <si>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</si>
  <si>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</si>
  <si>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</si>
  <si>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</si>
  <si>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</si>
  <si>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</si>
  <si>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</si>
  <si>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</si>
  <si>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</si>
  <si>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</si>
  <si>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</si>
  <si>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</si>
  <si>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</si>
  <si>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</si>
  <si>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</si>
  <si>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</si>
  <si>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</si>
  <si>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</si>
  <si>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</si>
  <si>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</si>
  <si>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</si>
  <si>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</si>
  <si>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</si>
  <si>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</si>
  <si>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</si>
  <si>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</si>
  <si>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</si>
  <si>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</si>
  <si>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</si>
  <si>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</si>
  <si>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</si>
  <si>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</si>
  <si>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</si>
  <si>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</si>
  <si>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</si>
  <si>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</si>
  <si>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</si>
  <si>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</si>
  <si>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</si>
  <si>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</si>
  <si>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</si>
  <si>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</si>
  <si>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</si>
  <si>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</si>
  <si>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</si>
  <si>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</si>
  <si>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</si>
  <si>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</si>
  <si>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</si>
  <si>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</si>
  <si>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</si>
  <si>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</si>
  <si>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</si>
  <si>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</si>
  <si>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</si>
  <si>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</si>
  <si>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</si>
  <si>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</si>
  <si>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</si>
  <si>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</si>
  <si>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</si>
  <si>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</si>
  <si>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</si>
  <si>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</si>
  <si>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</si>
  <si>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</si>
  <si>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</si>
  <si>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</si>
  <si>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</si>
  <si>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</si>
  <si>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</si>
  <si>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</si>
  <si>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</si>
  <si>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</si>
  <si>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</si>
  <si>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</si>
  <si>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</si>
  <si>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</si>
  <si>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</si>
  <si>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</si>
  <si>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</si>
  <si>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</si>
  <si>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</si>
  <si>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</si>
  <si>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</si>
  <si>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</si>
  <si>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</si>
  <si>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</si>
  <si>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</si>
  <si>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</si>
  <si>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</si>
  <si>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</si>
  <si>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</si>
  <si>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</si>
  <si>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</si>
  <si>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</si>
  <si>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</si>
  <si>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</si>
  <si>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</si>
  <si>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</si>
  <si>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</si>
  <si>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</si>
  <si>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</si>
  <si>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</si>
  <si>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</si>
  <si>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</si>
  <si>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</si>
  <si>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</si>
  <si>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</si>
  <si>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</si>
  <si>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</si>
  <si>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</si>
  <si>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</si>
  <si>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</si>
  <si>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</si>
  <si>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</si>
  <si>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</si>
  <si>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</si>
  <si>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</si>
  <si>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</si>
  <si>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</si>
  <si>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</si>
  <si>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</si>
  <si>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</si>
  <si>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</si>
  <si>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</si>
  <si>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</si>
  <si>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</si>
  <si>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</si>
  <si>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</si>
  <si>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</si>
  <si>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</si>
  <si>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</si>
  <si>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</si>
  <si>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</si>
  <si>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</si>
  <si>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</si>
  <si>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</si>
  <si>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</si>
  <si>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</si>
  <si>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</si>
  <si>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</si>
  <si>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</si>
  <si>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</si>
  <si>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</si>
  <si>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</si>
  <si>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</si>
  <si>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</si>
  <si>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</si>
  <si>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</si>
  <si>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</si>
  <si>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</si>
  <si>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</si>
  <si>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</si>
  <si>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</si>
  <si>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</si>
  <si>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</si>
  <si>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</si>
  <si>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</si>
  <si>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</si>
  <si>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</si>
  <si>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</si>
  <si>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</si>
  <si>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</si>
  <si>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</si>
  <si>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</si>
  <si>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</si>
  <si>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</si>
  <si>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</si>
  <si>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</si>
  <si>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</si>
  <si>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</si>
  <si>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</si>
  <si>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</si>
  <si>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</si>
  <si>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</si>
  <si>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</si>
  <si>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</si>
  <si>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</si>
  <si>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</si>
  <si>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</si>
  <si>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</si>
  <si>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</si>
  <si>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</si>
  <si>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</si>
  <si>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</si>
  <si>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</si>
  <si>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</si>
  <si>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</si>
  <si>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</si>
  <si>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</si>
  <si>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</si>
  <si>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</si>
  <si>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</si>
  <si>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</si>
  <si>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</si>
  <si>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</si>
  <si>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</si>
  <si>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</si>
  <si>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</si>
  <si>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</si>
  <si>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</si>
  <si>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</si>
  <si>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</si>
  <si>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</si>
  <si>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</si>
  <si>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</si>
  <si>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</si>
  <si>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</si>
  <si>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</si>
  <si>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</si>
  <si>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</si>
  <si>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</si>
  <si>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</si>
  <si>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</si>
  <si>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</si>
  <si>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</si>
  <si>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</si>
  <si>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</si>
  <si>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</si>
  <si>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</si>
  <si>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</si>
  <si>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</si>
  <si>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</si>
  <si>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</si>
  <si>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</si>
  <si>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</si>
  <si>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</si>
  <si>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</si>
  <si>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</si>
  <si>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</si>
  <si>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</si>
  <si>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</si>
  <si>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</si>
  <si>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</si>
  <si>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</si>
  <si>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</si>
  <si>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</si>
  <si>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</si>
  <si>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</si>
  <si>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</si>
  <si>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</si>
  <si>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</si>
  <si>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</si>
  <si>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</si>
  <si>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</si>
  <si>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</si>
  <si>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</si>
  <si>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</si>
  <si>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</si>
  <si>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</si>
  <si>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</si>
  <si>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</si>
  <si>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</si>
  <si>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</si>
  <si>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</si>
  <si>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</si>
  <si>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</si>
  <si>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</si>
  <si>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</si>
  <si>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</si>
  <si>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</si>
  <si>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</si>
  <si>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</si>
  <si>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</si>
  <si>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</si>
  <si>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</si>
  <si>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</si>
  <si>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</si>
  <si>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</si>
  <si>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</si>
  <si>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</si>
  <si>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</si>
  <si>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</si>
  <si>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</si>
  <si>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</si>
  <si>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</si>
  <si>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</si>
  <si>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</si>
  <si>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</si>
  <si>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</si>
  <si>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</si>
  <si>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</si>
  <si>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</si>
  <si>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</si>
  <si>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</si>
  <si>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</si>
  <si>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</si>
  <si>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</si>
  <si>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</si>
  <si>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</si>
  <si>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</si>
  <si>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</si>
  <si>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</si>
  <si>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</si>
  <si>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</si>
  <si>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</si>
  <si>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</si>
  <si>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</si>
  <si>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</si>
  <si>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</si>
  <si>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</si>
  <si>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</si>
  <si>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</si>
  <si>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</si>
  <si>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</si>
  <si>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</si>
  <si>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</si>
  <si>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</si>
  <si>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</si>
  <si>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</si>
  <si>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</si>
  <si>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</si>
  <si>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</si>
  <si>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</si>
  <si>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</si>
  <si>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</si>
  <si>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</si>
  <si>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</si>
  <si>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</si>
  <si>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</si>
  <si>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</si>
  <si>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</si>
  <si>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</si>
  <si>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</si>
  <si>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</si>
  <si>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</si>
  <si>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</si>
  <si>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</si>
  <si>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</si>
  <si>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</si>
  <si>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</si>
  <si>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</si>
  <si>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</si>
  <si>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</si>
  <si>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</si>
  <si>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</si>
  <si>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</si>
  <si>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</si>
  <si>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</si>
  <si>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</si>
  <si>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</si>
  <si>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</si>
  <si>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</si>
  <si>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</si>
  <si>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</si>
  <si>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</si>
  <si>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</si>
  <si>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</si>
  <si>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</si>
  <si>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</si>
  <si>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</si>
  <si>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</si>
  <si>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</si>
  <si>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</si>
  <si>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</si>
  <si>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</si>
  <si>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</si>
  <si>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</si>
  <si>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</si>
  <si>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</si>
  <si>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</si>
  <si>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</si>
  <si>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</si>
  <si>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</si>
  <si>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</si>
  <si>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</si>
  <si>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</si>
  <si>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</si>
  <si>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</si>
  <si>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</si>
  <si>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</si>
  <si>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</si>
  <si>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</si>
  <si>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</si>
  <si>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</si>
  <si>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</si>
  <si>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</si>
  <si>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</si>
  <si>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</si>
  <si>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</si>
  <si>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</si>
  <si>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</si>
  <si>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</si>
  <si>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</si>
  <si>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</si>
  <si>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</si>
  <si>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</si>
  <si>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</si>
  <si>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</si>
  <si>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</si>
  <si>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</si>
  <si>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</si>
  <si>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</si>
  <si>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</si>
  <si>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</si>
  <si>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</si>
  <si>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</si>
  <si>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</si>
  <si>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</si>
  <si>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</si>
  <si>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</si>
  <si>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</si>
  <si>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</si>
  <si>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</si>
  <si>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</si>
  <si>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</si>
  <si>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</si>
  <si>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</si>
  <si>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</si>
  <si>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</si>
  <si>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</si>
  <si>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</si>
  <si>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</si>
  <si>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</si>
  <si>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</si>
  <si>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</si>
  <si>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</si>
  <si>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</si>
  <si>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</si>
  <si>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</si>
  <si>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</si>
  <si>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</si>
  <si>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</si>
  <si>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</si>
  <si>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</si>
  <si>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</si>
  <si>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</si>
  <si>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</si>
  <si>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</si>
  <si>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</si>
  <si>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</si>
  <si>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</si>
  <si>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</si>
  <si>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</si>
  <si>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</si>
  <si>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</si>
  <si>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</si>
  <si>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</si>
  <si>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</si>
  <si>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</si>
  <si>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</si>
  <si>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</si>
  <si>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</si>
  <si>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</si>
  <si>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</si>
  <si>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</si>
  <si>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</si>
  <si>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</si>
  <si>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</si>
  <si>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</si>
  <si>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</si>
  <si>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</si>
  <si>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</si>
  <si>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</si>
  <si>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</si>
  <si>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</si>
  <si>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</si>
  <si>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</si>
  <si>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</si>
  <si>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</si>
  <si>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</si>
  <si>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</si>
  <si>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</si>
  <si>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</si>
  <si>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</si>
  <si>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</si>
  <si>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</si>
  <si>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</si>
  <si>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</si>
  <si>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</si>
  <si>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</si>
  <si>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</si>
  <si>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</si>
  <si>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</si>
  <si>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</si>
  <si>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</si>
  <si>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</si>
  <si>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</si>
  <si>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</si>
  <si>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</si>
  <si>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</si>
  <si>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</si>
  <si>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</si>
  <si>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</si>
  <si>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</si>
  <si>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</si>
  <si>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</si>
  <si>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</si>
  <si>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</si>
  <si>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</si>
  <si>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</si>
  <si>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</si>
  <si>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</si>
  <si>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</si>
  <si>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</si>
  <si>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</si>
  <si>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</si>
  <si>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</si>
  <si>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</si>
  <si>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</si>
  <si>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</si>
  <si>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</si>
  <si>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</si>
  <si>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</si>
  <si>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</si>
  <si>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</si>
  <si>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</si>
  <si>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</si>
  <si>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</si>
  <si>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</si>
  <si>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</si>
  <si>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</si>
  <si>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</si>
  <si>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</si>
  <si>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</si>
  <si>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</si>
  <si>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</si>
  <si>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</si>
  <si>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</si>
  <si>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</si>
  <si>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</si>
  <si>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</si>
  <si>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</si>
  <si>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</si>
  <si>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</si>
  <si>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</si>
  <si>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</si>
  <si>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</si>
  <si>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</si>
  <si>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</si>
  <si>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</si>
  <si>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</si>
  <si>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</si>
  <si>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</si>
  <si>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</si>
  <si>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</si>
  <si>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</si>
  <si>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</si>
  <si>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</si>
  <si>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</si>
  <si>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</si>
  <si>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</si>
  <si>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</si>
  <si>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</si>
  <si>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</si>
  <si>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</si>
  <si>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</si>
  <si>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</si>
  <si>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</si>
  <si>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</si>
  <si>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</si>
  <si>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</si>
  <si>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</si>
  <si>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</si>
  <si>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</si>
  <si>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</si>
  <si>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</si>
  <si>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</si>
  <si>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</si>
  <si>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</si>
  <si>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</si>
  <si>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</si>
  <si>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</si>
  <si>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</si>
  <si>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</si>
  <si>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</si>
  <si>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</si>
  <si>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</si>
  <si>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</si>
  <si>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</si>
  <si>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</si>
  <si>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</si>
  <si>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</si>
  <si>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</si>
  <si>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</si>
  <si>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</si>
  <si>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</si>
  <si>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</si>
  <si>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</si>
  <si>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</si>
  <si>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</si>
  <si>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</si>
  <si>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</si>
  <si>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</si>
  <si>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</si>
  <si>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</si>
  <si>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</si>
  <si>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</si>
  <si>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</si>
  <si>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</si>
  <si>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</si>
  <si>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</si>
  <si>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</si>
  <si>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</si>
  <si>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</si>
  <si>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</si>
  <si>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</si>
  <si>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</si>
  <si>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</si>
  <si>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</si>
  <si>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</si>
  <si>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</si>
  <si>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</si>
  <si>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</si>
  <si>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</si>
  <si>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</si>
  <si>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</si>
  <si>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</si>
  <si>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</si>
  <si>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</si>
  <si>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</si>
  <si>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</si>
  <si>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</si>
  <si>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</si>
  <si>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</si>
  <si>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</si>
  <si>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</si>
  <si>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</si>
  <si>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</si>
  <si>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</si>
  <si>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</si>
  <si>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</si>
  <si>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</si>
  <si>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</si>
  <si>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</si>
  <si>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</si>
  <si>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</si>
  <si>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</si>
  <si>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</si>
  <si>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</si>
  <si>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</si>
  <si>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</si>
  <si>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</si>
  <si>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</si>
  <si>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</si>
  <si>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</si>
  <si>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</si>
  <si>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</si>
  <si>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</si>
  <si>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</si>
  <si>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</si>
  <si>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</si>
  <si>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</si>
  <si>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</si>
  <si>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</si>
  <si>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</si>
  <si>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</si>
  <si>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</si>
  <si>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</si>
  <si>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</si>
  <si>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</si>
  <si>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</si>
  <si>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</si>
  <si>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</si>
  <si>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</si>
  <si>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</si>
  <si>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</si>
  <si>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</si>
  <si>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</si>
  <si>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</si>
  <si>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</si>
  <si>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</si>
  <si>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</si>
  <si>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</si>
  <si>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</si>
  <si>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</si>
  <si>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</si>
  <si>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</si>
  <si>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</si>
  <si>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</si>
  <si>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</si>
  <si>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</si>
  <si>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</si>
  <si>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</si>
  <si>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</si>
  <si>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</si>
  <si>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</si>
  <si>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</si>
  <si>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</si>
  <si>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</si>
  <si>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</si>
  <si>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</si>
  <si>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</si>
  <si>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</si>
  <si>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</si>
  <si>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</si>
  <si>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</si>
  <si>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</si>
  <si>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</si>
  <si>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</si>
  <si>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</si>
  <si>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</si>
  <si>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</si>
  <si>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</si>
  <si>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</si>
  <si>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</si>
  <si>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</si>
  <si>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</si>
  <si>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</si>
  <si>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</si>
  <si>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</si>
  <si>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</si>
  <si>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</si>
  <si>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</si>
  <si>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</si>
  <si>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</si>
  <si>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</si>
  <si>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</si>
  <si>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</si>
  <si>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</si>
  <si>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</si>
  <si>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</si>
  <si>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</si>
  <si>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</si>
  <si>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</si>
  <si>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</si>
  <si>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</si>
  <si>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</si>
  <si>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</si>
  <si>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</si>
  <si>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</si>
  <si>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</si>
  <si>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</si>
  <si>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</si>
  <si>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</si>
  <si>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</si>
  <si>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</si>
  <si>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</si>
  <si>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</si>
  <si>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</si>
  <si>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</si>
  <si>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</si>
  <si>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</si>
  <si>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</si>
  <si>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</si>
  <si>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</si>
  <si>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</si>
  <si>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</si>
  <si>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</si>
  <si>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</si>
  <si>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</si>
  <si>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</si>
  <si>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</si>
  <si>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</si>
  <si>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</si>
  <si>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</si>
  <si>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</si>
  <si>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</si>
  <si>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</si>
  <si>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</si>
  <si>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</si>
  <si>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</si>
  <si>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</si>
  <si>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</si>
  <si>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</si>
  <si>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</si>
  <si>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</si>
  <si>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</si>
  <si>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</si>
  <si>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</si>
  <si>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</si>
  <si>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</si>
  <si>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</si>
  <si>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</si>
  <si>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</si>
  <si>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</si>
  <si>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</si>
  <si>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</si>
  <si>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</si>
  <si>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</si>
  <si>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</si>
  <si>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</si>
  <si>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</si>
  <si>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</si>
  <si>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</si>
  <si>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</si>
  <si>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</si>
  <si>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</si>
  <si>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</si>
  <si>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</si>
  <si>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</si>
  <si>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</si>
  <si>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</si>
  <si>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</si>
  <si>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</si>
  <si>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</si>
  <si>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</si>
  <si>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</si>
  <si>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</si>
  <si>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</si>
  <si>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</si>
  <si>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</si>
  <si>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</si>
  <si>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</si>
  <si>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</si>
  <si>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</si>
  <si>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</si>
  <si>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</si>
  <si>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</si>
  <si>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</si>
  <si>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</si>
  <si>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</si>
  <si>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</si>
  <si>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</si>
  <si>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</si>
  <si>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</si>
  <si>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</si>
  <si>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</si>
  <si>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</si>
  <si>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</si>
  <si>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</si>
  <si>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</si>
  <si>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</si>
  <si>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</si>
  <si>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</si>
  <si>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</si>
  <si>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</si>
  <si>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</si>
  <si>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</si>
  <si>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</si>
  <si>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</si>
  <si>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</si>
  <si>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</si>
  <si>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</si>
  <si>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</si>
  <si>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</si>
  <si>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</si>
  <si>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</si>
  <si>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</si>
  <si>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</si>
  <si>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</si>
  <si>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</si>
  <si>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</si>
  <si>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</si>
  <si>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</si>
  <si>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</si>
  <si>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</si>
  <si>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</si>
  <si>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</si>
  <si>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</si>
  <si>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</si>
  <si>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</si>
  <si>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</si>
  <si>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</si>
  <si>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</si>
  <si>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</si>
  <si>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</si>
  <si>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</si>
  <si>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</si>
  <si>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</si>
  <si>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</si>
  <si>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</si>
  <si>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</si>
  <si>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</si>
  <si>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</si>
  <si>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</si>
  <si>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</si>
  <si>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</si>
  <si>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</si>
  <si>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</si>
  <si>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</si>
  <si>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</si>
  <si>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</si>
  <si>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</si>
  <si>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</si>
  <si>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</si>
  <si>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</si>
  <si>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</si>
  <si>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</si>
  <si>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</si>
  <si>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</si>
  <si>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</si>
  <si>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</si>
  <si>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</si>
  <si>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</si>
  <si>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</si>
  <si>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</si>
  <si>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</si>
  <si>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</si>
  <si>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</si>
  <si>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</si>
  <si>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</si>
  <si>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</si>
  <si>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</si>
  <si>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</si>
  <si>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</si>
  <si>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</si>
  <si>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</si>
  <si>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</si>
  <si>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</si>
  <si>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</si>
  <si>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</si>
  <si>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</si>
  <si>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</si>
  <si>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</si>
  <si>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</si>
  <si>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</si>
  <si>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</si>
  <si>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</si>
  <si>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</si>
  <si>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</si>
  <si>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</si>
  <si>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</si>
  <si>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</si>
  <si>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</si>
  <si>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</si>
  <si>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</si>
  <si>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</si>
  <si>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</si>
  <si>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</si>
  <si>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</si>
  <si>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</si>
  <si>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</si>
  <si>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</si>
  <si>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</si>
  <si>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</si>
  <si>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</si>
  <si>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</si>
  <si>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</si>
  <si>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</si>
  <si>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</si>
  <si>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</si>
  <si>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</si>
  <si>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</si>
  <si>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</si>
  <si>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</si>
  <si>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</si>
  <si>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</si>
  <si>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</si>
  <si>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</si>
  <si>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</si>
  <si>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</si>
  <si>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</si>
  <si>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</si>
  <si>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</si>
  <si>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</si>
  <si>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</si>
  <si>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</si>
  <si>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</si>
  <si>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</si>
  <si>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</si>
  <si>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</si>
  <si>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</si>
  <si>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</si>
  <si>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</si>
  <si>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</si>
  <si>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</si>
  <si>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</si>
  <si>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</si>
  <si>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</si>
  <si>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</si>
  <si>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</si>
  <si>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</si>
  <si>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</si>
  <si>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</si>
  <si>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</si>
  <si>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</si>
  <si>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</si>
  <si>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</si>
  <si>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</si>
  <si>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</si>
  <si>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</si>
  <si>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</si>
  <si>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</si>
  <si>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</si>
  <si>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</si>
  <si>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</si>
  <si>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</si>
  <si>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</si>
  <si>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</si>
  <si>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</si>
  <si>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</si>
  <si>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</si>
  <si>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</si>
  <si>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</si>
  <si>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</si>
  <si>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</si>
  <si>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</si>
  <si>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</si>
  <si>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</si>
  <si>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</si>
  <si>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</si>
  <si>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</si>
  <si>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</si>
  <si>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</si>
  <si>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</si>
  <si>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</si>
  <si>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</si>
  <si>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</si>
  <si>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</si>
  <si>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</si>
  <si>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</si>
  <si>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</si>
  <si>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</si>
  <si>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</si>
  <si>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</si>
  <si>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</si>
  <si>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</si>
  <si>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</si>
  <si>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</si>
  <si>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</si>
  <si>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</si>
  <si>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</si>
  <si>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</si>
  <si>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</si>
  <si>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</si>
  <si>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</si>
  <si>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</si>
  <si>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</si>
  <si>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</si>
  <si>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</si>
  <si>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</si>
  <si>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</si>
  <si>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</si>
  <si>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</si>
  <si>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</si>
  <si>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</si>
  <si>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</si>
  <si>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</si>
  <si>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</si>
  <si>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</si>
  <si>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</si>
  <si>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</si>
  <si>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</si>
  <si>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</si>
  <si>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</si>
  <si>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</si>
  <si>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</si>
  <si>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</si>
  <si>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</si>
  <si>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</si>
  <si>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</si>
  <si>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</si>
  <si>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</si>
  <si>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</si>
  <si>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</si>
  <si>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</si>
  <si>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</si>
  <si>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</si>
  <si>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</si>
  <si>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</si>
  <si>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</si>
  <si>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</si>
  <si>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</si>
  <si>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</si>
  <si>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</si>
  <si>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</si>
  <si>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</si>
  <si>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</si>
  <si>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</si>
  <si>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</si>
  <si>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</si>
  <si>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</si>
  <si>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</si>
  <si>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</si>
  <si>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</si>
  <si>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</si>
  <si>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</si>
  <si>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</si>
  <si>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</si>
  <si>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</si>
  <si>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</si>
  <si>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</si>
  <si>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</si>
  <si>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</si>
  <si>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</si>
  <si>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</si>
  <si>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</si>
  <si>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</si>
  <si>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</si>
  <si>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</si>
  <si>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</si>
  <si>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</si>
  <si>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</si>
  <si>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</si>
  <si>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</si>
  <si>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</si>
  <si>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</si>
  <si>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</si>
  <si>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</si>
  <si>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</si>
  <si>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</si>
  <si>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</si>
  <si>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</si>
  <si>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</si>
  <si>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</si>
  <si>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</si>
  <si>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</si>
  <si>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</si>
  <si>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</si>
  <si>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</si>
  <si>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</si>
  <si>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</si>
  <si>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</si>
  <si>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</si>
  <si>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</si>
  <si>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</si>
  <si>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</si>
  <si>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</si>
  <si>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</si>
  <si>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</si>
  <si>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</si>
  <si>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</si>
  <si>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</si>
  <si>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</si>
  <si>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</si>
  <si>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</si>
  <si>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</si>
  <si>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</si>
  <si>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</si>
  <si>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</si>
  <si>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</si>
  <si>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</si>
  <si>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</si>
  <si>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</si>
  <si>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</si>
  <si>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</si>
  <si>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</si>
  <si>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</si>
  <si>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</si>
  <si>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</si>
  <si>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</si>
  <si>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</si>
  <si>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</si>
  <si>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</si>
  <si>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</si>
  <si>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</si>
  <si>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</si>
  <si>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</si>
  <si>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</si>
  <si>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</si>
  <si>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</si>
  <si>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</si>
  <si>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</si>
  <si>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</si>
  <si>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</si>
  <si>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</si>
  <si>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</si>
  <si>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</si>
  <si>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</si>
  <si>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</si>
  <si>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</si>
  <si>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</si>
  <si>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</si>
  <si>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</si>
  <si>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</si>
  <si>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</si>
  <si>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</si>
  <si>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</si>
  <si>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</si>
  <si>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</si>
  <si>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</si>
  <si>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</si>
  <si>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</si>
  <si>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</si>
  <si>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</si>
  <si>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</si>
  <si>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</si>
  <si>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</si>
  <si>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</si>
  <si>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</si>
  <si>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</si>
  <si>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</si>
  <si>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</si>
  <si>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</si>
  <si>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</si>
  <si>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</si>
  <si>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</si>
  <si>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</si>
  <si>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</si>
  <si>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</si>
  <si>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</si>
  <si>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</si>
  <si>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</si>
  <si>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</si>
  <si>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</si>
  <si>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</si>
  <si>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</si>
  <si>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</si>
  <si>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</si>
  <si>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</si>
  <si>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</si>
  <si>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</si>
  <si>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</si>
  <si>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</si>
  <si>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</si>
  <si>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</si>
  <si>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</si>
  <si>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</si>
  <si>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</si>
  <si>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</si>
  <si>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</si>
  <si>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</si>
  <si>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</si>
  <si>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</si>
  <si>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</si>
  <si>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</si>
  <si>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</si>
  <si>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</si>
  <si>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</si>
  <si>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</si>
  <si>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</si>
  <si>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</si>
  <si>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</si>
  <si>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</si>
  <si>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</si>
  <si>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</si>
  <si>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</si>
  <si>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</si>
  <si>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</si>
  <si>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</si>
  <si>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</si>
  <si>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</si>
  <si>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</si>
  <si>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</si>
  <si>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</si>
  <si>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</si>
  <si>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</si>
  <si>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</si>
  <si>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</si>
  <si>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</si>
  <si>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</si>
  <si>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</si>
  <si>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</si>
  <si>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</si>
  <si>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</si>
  <si>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</si>
  <si>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</si>
  <si>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</si>
  <si>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</si>
  <si>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</si>
  <si>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</si>
  <si>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</si>
  <si>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</si>
  <si>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</si>
  <si>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</si>
  <si>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</si>
  <si>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</si>
  <si>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</si>
  <si>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</si>
  <si>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</si>
  <si>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</si>
  <si>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</si>
  <si>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</si>
  <si>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</si>
  <si>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</si>
  <si>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</si>
  <si>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</si>
  <si>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</si>
  <si>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</si>
  <si>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</si>
  <si>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</si>
  <si>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</si>
  <si>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</si>
  <si>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</si>
  <si>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</si>
  <si>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</si>
  <si>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</si>
  <si>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</si>
  <si>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</si>
  <si>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</si>
  <si>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</si>
  <si>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</si>
  <si>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</si>
  <si>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</si>
  <si>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</si>
  <si>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</si>
  <si>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</si>
  <si>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</si>
  <si>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</si>
  <si>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</si>
  <si>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</si>
  <si>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</si>
  <si>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</si>
  <si>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</si>
  <si>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</si>
  <si>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</si>
  <si>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</si>
  <si>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</si>
  <si>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</si>
  <si>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</si>
  <si>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</si>
  <si>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</si>
  <si>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</si>
  <si>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</si>
  <si>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</si>
  <si>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</si>
  <si>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</si>
  <si>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</si>
  <si>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</si>
  <si>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</si>
  <si>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</si>
  <si>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</si>
  <si>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</si>
  <si>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</si>
  <si>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</si>
  <si>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</si>
  <si>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</si>
  <si>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</si>
  <si>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</si>
  <si>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</si>
  <si>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</si>
  <si>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</si>
  <si>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</si>
  <si>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</si>
  <si>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</si>
  <si>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</si>
  <si>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</si>
  <si>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</si>
  <si>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</si>
  <si>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</si>
  <si>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</si>
  <si>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</si>
  <si>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</si>
  <si>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</si>
  <si>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</si>
  <si>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</si>
  <si>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</si>
  <si>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</si>
  <si>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</si>
  <si>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</si>
  <si>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</si>
  <si>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</si>
  <si>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</si>
  <si>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</si>
  <si>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</si>
  <si>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</si>
  <si>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</si>
  <si>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</si>
  <si>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</si>
  <si>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</si>
  <si>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</si>
  <si>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</si>
  <si>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</si>
  <si>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</si>
  <si>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</si>
  <si>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</si>
  <si>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</si>
  <si>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</si>
  <si>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</si>
  <si>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</si>
  <si>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</si>
  <si>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</si>
  <si>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</si>
  <si>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</si>
  <si>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</si>
  <si>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</si>
  <si>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</si>
  <si>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</si>
  <si>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</si>
  <si>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</si>
  <si>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</si>
  <si>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</si>
  <si>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</si>
  <si>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</si>
  <si>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</si>
  <si>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</si>
  <si>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</si>
  <si>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</si>
  <si>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</si>
  <si>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</si>
  <si>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</si>
  <si>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</si>
  <si>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</si>
  <si>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</si>
  <si>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</si>
  <si>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</si>
  <si>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</si>
  <si>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</si>
  <si>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</si>
  <si>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</si>
  <si>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</si>
  <si>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</si>
  <si>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</si>
  <si>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</si>
  <si>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</si>
  <si>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</si>
  <si>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</si>
  <si>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</si>
  <si>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</si>
  <si>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</si>
  <si>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</si>
  <si>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</si>
  <si>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</si>
  <si>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</si>
  <si>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</si>
  <si>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</si>
  <si>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</si>
  <si>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</si>
  <si>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</si>
  <si>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</si>
  <si>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</si>
  <si>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</si>
  <si>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</si>
  <si>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</si>
  <si>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</si>
  <si>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</si>
  <si>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</si>
  <si>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</si>
  <si>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</si>
  <si>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</si>
  <si>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</si>
  <si>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</si>
  <si>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</si>
  <si>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</si>
  <si>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</si>
  <si>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</si>
  <si>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</si>
  <si>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</si>
  <si>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</si>
  <si>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</si>
  <si>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</si>
  <si>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</si>
  <si>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</si>
  <si>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</si>
  <si>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</si>
  <si>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</si>
  <si>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</si>
  <si>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</si>
  <si>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</si>
  <si>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</si>
  <si>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</si>
  <si>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</si>
  <si>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</si>
  <si>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</si>
  <si>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</si>
  <si>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</si>
  <si>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</si>
  <si>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</si>
  <si>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</si>
  <si>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</si>
  <si>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</si>
  <si>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</si>
  <si>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</si>
  <si>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</si>
  <si>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</si>
  <si>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</si>
  <si>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</si>
  <si>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</si>
  <si>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</si>
  <si>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</si>
  <si>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</si>
  <si>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</si>
  <si>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</si>
  <si>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</si>
  <si>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</si>
  <si>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</si>
  <si>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</si>
  <si>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</si>
  <si>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</si>
  <si>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</si>
  <si>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</si>
  <si>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</si>
  <si>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</si>
  <si>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</si>
  <si>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</si>
  <si>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</si>
  <si>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</si>
  <si>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</si>
  <si>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</si>
  <si>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</si>
  <si>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</si>
  <si>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</si>
  <si>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</si>
  <si>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</si>
  <si>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</si>
  <si>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</si>
  <si>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</si>
  <si>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</si>
  <si>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</si>
  <si>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</si>
  <si>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</si>
  <si>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</si>
  <si>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</si>
  <si>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</si>
  <si>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</si>
  <si>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</si>
  <si>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</si>
  <si>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</si>
  <si>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</si>
  <si>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</si>
  <si>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</si>
  <si>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</si>
  <si>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</si>
  <si>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</si>
  <si>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</si>
  <si>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</si>
  <si>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</si>
  <si>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</si>
  <si>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</si>
  <si>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</si>
  <si>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</si>
  <si>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</si>
  <si>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</si>
  <si>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</si>
  <si>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</si>
  <si>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</si>
  <si>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</si>
  <si>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</si>
  <si>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</si>
  <si>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</si>
  <si>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</si>
  <si>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</si>
  <si>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</si>
  <si>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</si>
  <si>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</si>
  <si>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</si>
  <si>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</si>
  <si>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</si>
  <si>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</si>
  <si>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</si>
  <si>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</si>
  <si>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</si>
  <si>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</si>
  <si>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</si>
  <si>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</si>
  <si>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</si>
  <si>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</si>
  <si>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</si>
  <si>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</si>
  <si>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</si>
  <si>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</si>
  <si>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</si>
  <si>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</si>
  <si>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</si>
  <si>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</si>
  <si>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</si>
  <si>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</si>
  <si>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</si>
  <si>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</si>
  <si>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</si>
  <si>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</si>
  <si>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</si>
  <si>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</si>
  <si>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</si>
  <si>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</si>
  <si>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</si>
  <si>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</si>
  <si>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</si>
  <si>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</si>
  <si>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</si>
  <si>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</si>
  <si>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</si>
  <si>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</si>
  <si>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</si>
  <si>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</si>
  <si>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</si>
  <si>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</si>
  <si>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</si>
  <si>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</si>
  <si>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</si>
  <si>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</si>
  <si>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</si>
  <si>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</si>
  <si>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</si>
  <si>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</si>
  <si>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</si>
  <si>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</si>
  <si>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</si>
  <si>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</si>
  <si>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</si>
  <si>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</si>
  <si>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</si>
  <si>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</si>
  <si>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</si>
  <si>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</si>
  <si>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</si>
  <si>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</si>
  <si>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</si>
  <si>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</si>
  <si>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</si>
  <si>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</si>
  <si>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</si>
  <si>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</si>
  <si>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</si>
  <si>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</si>
  <si>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</si>
  <si>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</si>
  <si>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</si>
  <si>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</si>
  <si>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</si>
  <si>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</si>
  <si>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</si>
  <si>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</si>
  <si>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</si>
  <si>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</si>
  <si>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</si>
  <si>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</si>
  <si>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</si>
  <si>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</si>
  <si>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</si>
  <si>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</si>
  <si>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</si>
  <si>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</si>
  <si>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</si>
  <si>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</si>
  <si>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</si>
  <si>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</si>
  <si>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</si>
  <si>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</si>
  <si>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</si>
  <si>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</si>
  <si>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</si>
  <si>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</si>
  <si>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</si>
  <si>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</si>
  <si>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</si>
  <si>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</si>
  <si>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</si>
  <si>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</si>
  <si>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</si>
  <si>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</si>
  <si>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</si>
  <si>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</si>
  <si>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</si>
  <si>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</si>
  <si>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</si>
  <si>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</si>
  <si>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</si>
  <si>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</si>
  <si>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</si>
  <si>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</si>
  <si>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</si>
  <si>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</si>
  <si>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</si>
  <si>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</si>
  <si>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</si>
  <si>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</si>
  <si>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</si>
  <si>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</si>
  <si>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</si>
  <si>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</si>
  <si>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</si>
  <si>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</si>
  <si>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</si>
  <si>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</si>
  <si>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</si>
  <si>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</si>
  <si>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</si>
  <si>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</si>
  <si>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</si>
  <si>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</si>
  <si>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</si>
  <si>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</si>
  <si>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</si>
  <si>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</si>
  <si>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</si>
  <si>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</si>
  <si>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</si>
  <si>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</si>
  <si>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</si>
  <si>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</si>
  <si>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</si>
  <si>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</si>
  <si>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</si>
  <si>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</si>
  <si>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</si>
  <si>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</si>
  <si>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</si>
  <si>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</si>
  <si>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</si>
  <si>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</si>
  <si>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</si>
  <si>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</si>
  <si>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</si>
  <si>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</si>
  <si>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</si>
  <si>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</si>
  <si>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</si>
  <si>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</si>
  <si>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</si>
  <si>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</si>
  <si>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</si>
  <si>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</si>
  <si>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</si>
  <si>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</si>
  <si>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</si>
  <si>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</si>
  <si>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</si>
  <si>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</si>
  <si>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</si>
  <si>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</si>
  <si>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</si>
  <si>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</si>
  <si>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</si>
  <si>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</si>
  <si>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</si>
  <si>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</si>
  <si>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</si>
  <si>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</si>
  <si>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</si>
  <si>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</si>
  <si>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</si>
  <si>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</si>
  <si>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</si>
  <si>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</si>
  <si>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</si>
  <si>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</si>
  <si>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</si>
  <si>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</si>
  <si>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</si>
  <si>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</si>
  <si>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</si>
  <si>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</si>
  <si>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</si>
  <si>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</si>
  <si>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</si>
  <si>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</si>
  <si>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</si>
  <si>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</si>
  <si>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</si>
  <si>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</si>
  <si>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</si>
  <si>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</si>
  <si>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</si>
  <si>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</si>
  <si>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</si>
  <si>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</si>
  <si>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</si>
  <si>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</si>
  <si>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</si>
  <si>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</si>
  <si>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</si>
  <si>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</si>
  <si>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</si>
  <si>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</si>
  <si>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</si>
  <si>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</si>
  <si>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</si>
  <si>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</si>
  <si>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</si>
  <si>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</si>
  <si>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</si>
  <si>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</si>
  <si>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</si>
  <si>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</si>
  <si>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</si>
  <si>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</si>
  <si>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</si>
  <si>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</si>
  <si>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</si>
  <si>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</si>
  <si>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</si>
  <si>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</si>
  <si>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</si>
  <si>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</si>
  <si>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</si>
  <si>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</si>
  <si>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</si>
  <si>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</si>
  <si>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</si>
  <si>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</si>
  <si>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</si>
  <si>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</si>
  <si>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</si>
  <si>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</si>
  <si>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</si>
  <si>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</si>
  <si>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</si>
  <si>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</si>
  <si>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</si>
  <si>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</si>
  <si>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</si>
  <si>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</si>
  <si>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</si>
  <si>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</si>
  <si>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</si>
  <si>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</si>
  <si>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</si>
  <si>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</si>
  <si>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</si>
  <si>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</si>
  <si>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</si>
  <si>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</si>
  <si>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</si>
  <si>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</si>
  <si>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</si>
  <si>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</si>
  <si>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</si>
  <si>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</si>
  <si>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</si>
  <si>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</si>
  <si>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</si>
  <si>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</si>
  <si>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</si>
  <si>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</si>
  <si>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</si>
  <si>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</si>
  <si>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</si>
  <si>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</si>
  <si>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</si>
  <si>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</si>
  <si>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</si>
  <si>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</si>
  <si>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</si>
  <si>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</si>
  <si>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</si>
  <si>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</si>
  <si>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</si>
  <si>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</si>
  <si>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</si>
  <si>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</si>
  <si>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</si>
  <si>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</si>
  <si>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</si>
  <si>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</si>
  <si>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</si>
  <si>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</si>
  <si>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</si>
  <si>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</si>
  <si>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</si>
  <si>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</si>
  <si>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</si>
  <si>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</si>
  <si>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</si>
  <si>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</si>
  <si>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</si>
  <si>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</si>
  <si>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</si>
  <si>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</si>
  <si>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</si>
  <si>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</si>
  <si>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</si>
  <si>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</si>
  <si>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</si>
  <si>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</si>
  <si>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</si>
  <si>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</si>
  <si>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</si>
  <si>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</si>
  <si>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</si>
  <si>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</si>
  <si>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</si>
  <si>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</si>
  <si>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</si>
  <si>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</si>
  <si>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</si>
  <si>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</si>
  <si>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</si>
  <si>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</si>
  <si>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</si>
  <si>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</si>
  <si>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</si>
  <si>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</si>
  <si>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</si>
  <si>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</si>
  <si>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</si>
  <si>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</si>
  <si>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</si>
  <si>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</si>
  <si>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</si>
  <si>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</si>
  <si>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</si>
  <si>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</si>
  <si>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</si>
  <si>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</si>
  <si>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</si>
  <si>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</si>
  <si>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</si>
  <si>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</si>
  <si>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</si>
  <si>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</si>
  <si>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</si>
  <si>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</si>
  <si>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</si>
  <si>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</si>
  <si>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</si>
  <si>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</si>
  <si>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</si>
  <si>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</si>
  <si>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</si>
  <si>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</si>
  <si>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</si>
  <si>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</si>
  <si>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</si>
  <si>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</si>
  <si>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</si>
  <si>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</si>
  <si>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</si>
  <si>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</si>
  <si>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</si>
  <si>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</si>
  <si>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</si>
  <si>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</si>
  <si>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</si>
  <si>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</si>
  <si>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</si>
  <si>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</si>
  <si>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</si>
  <si>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</si>
  <si>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</si>
  <si>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</si>
  <si>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</si>
  <si>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</si>
  <si>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</si>
  <si>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</si>
  <si>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</si>
  <si>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</si>
  <si>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</si>
  <si>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</si>
  <si>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</si>
  <si>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</si>
  <si>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</si>
  <si>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</si>
  <si>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</si>
  <si>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</si>
  <si>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</si>
  <si>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</si>
  <si>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</si>
  <si>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</si>
  <si>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</si>
  <si>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</si>
  <si>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</si>
  <si>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</si>
  <si>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</si>
  <si>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</si>
  <si>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</si>
  <si>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</si>
  <si>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</si>
  <si>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</si>
  <si>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</si>
  <si>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</si>
  <si>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</si>
  <si>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</si>
  <si>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</si>
  <si>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</si>
  <si>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</si>
  <si>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</si>
  <si>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</si>
  <si>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</si>
  <si>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</si>
  <si>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</si>
  <si>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</si>
  <si>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</si>
  <si>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</si>
  <si>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</si>
  <si>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</si>
  <si>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</si>
  <si>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</si>
  <si>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</si>
  <si>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</si>
  <si>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</si>
  <si>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</si>
  <si>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</si>
  <si>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</si>
  <si>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</si>
  <si>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</si>
  <si>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</si>
  <si>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</si>
  <si>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</si>
  <si>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</si>
  <si>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</si>
  <si>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</si>
  <si>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</si>
  <si>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</si>
  <si>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</si>
  <si>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</si>
  <si>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</si>
  <si>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</si>
  <si>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</si>
  <si>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</si>
  <si>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</si>
  <si>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</si>
  <si>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</si>
  <si>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</si>
  <si>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</si>
  <si>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</si>
  <si>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</si>
  <si>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</si>
  <si>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</si>
  <si>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</si>
  <si>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</si>
  <si>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</si>
  <si>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</si>
  <si>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</si>
  <si>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</si>
  <si>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</si>
  <si>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</si>
  <si>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</si>
  <si>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</si>
  <si>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</si>
  <si>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</si>
  <si>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</si>
  <si>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</si>
  <si>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</si>
  <si>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</si>
  <si>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</si>
  <si>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</si>
  <si>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</si>
  <si>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</si>
  <si>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</si>
  <si>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</si>
  <si>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</si>
  <si>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</si>
  <si>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</si>
  <si>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</si>
  <si>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</si>
  <si>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</si>
  <si>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</si>
  <si>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</si>
  <si>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</si>
  <si>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</si>
  <si>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</si>
  <si>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</si>
  <si>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</si>
  <si>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</si>
  <si>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</si>
  <si>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</si>
  <si>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</si>
  <si>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</si>
  <si>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</si>
  <si>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</si>
  <si>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</si>
  <si>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</si>
  <si>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</si>
  <si>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</si>
  <si>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</si>
  <si>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</si>
  <si>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</si>
  <si>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</si>
  <si>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</si>
  <si>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</si>
  <si>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</si>
  <si>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</si>
  <si>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</si>
  <si>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</si>
  <si>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</si>
  <si>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</si>
  <si>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</si>
  <si>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</si>
  <si>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</si>
  <si>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</si>
  <si>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</si>
  <si>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</si>
  <si>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</si>
  <si>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</si>
  <si>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</si>
  <si>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</si>
  <si>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</si>
  <si>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</si>
  <si>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</si>
  <si>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</si>
  <si>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</si>
  <si>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</si>
  <si>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</si>
  <si>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</si>
  <si>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</si>
  <si>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</si>
  <si>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</si>
  <si>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</si>
  <si>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</si>
  <si>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</si>
  <si>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</si>
  <si>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</si>
  <si>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</si>
  <si>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</si>
  <si>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</si>
  <si>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</si>
  <si>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</si>
  <si>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</si>
  <si>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</si>
  <si>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</si>
  <si>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</si>
  <si>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</si>
  <si>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</si>
  <si>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</si>
  <si>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</si>
  <si>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</si>
  <si>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</si>
  <si>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</si>
  <si>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</si>
  <si>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</si>
  <si>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</si>
  <si>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</si>
  <si>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</si>
  <si>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</si>
  <si>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</si>
  <si>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</si>
  <si>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</si>
  <si>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</si>
  <si>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</si>
  <si>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</si>
  <si>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</si>
  <si>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</si>
  <si>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</si>
  <si>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</si>
  <si>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</si>
  <si>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</si>
  <si>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</si>
  <si>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</si>
  <si>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</si>
  <si>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</si>
  <si>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</si>
  <si>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</si>
  <si>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</si>
  <si>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</si>
  <si>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</si>
  <si>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</si>
  <si>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</si>
  <si>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</si>
  <si>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</si>
  <si>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</si>
  <si>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</si>
  <si>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</si>
  <si>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</si>
  <si>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</si>
  <si>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</si>
  <si>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</si>
  <si>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</si>
  <si>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</si>
  <si>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</si>
  <si>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</si>
  <si>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</si>
  <si>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</si>
  <si>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</si>
  <si>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</si>
  <si>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</si>
  <si>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</si>
  <si>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</si>
  <si>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</si>
  <si>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</si>
  <si>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</si>
  <si>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</si>
  <si>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</si>
  <si>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</si>
  <si>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</si>
  <si>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</si>
  <si>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</si>
  <si>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</si>
  <si>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</si>
  <si>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</si>
  <si>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</si>
  <si>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</si>
  <si>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</si>
  <si>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</si>
  <si>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</si>
  <si>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</si>
  <si>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</si>
  <si>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</si>
  <si>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</si>
  <si>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</si>
  <si>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</si>
  <si>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</si>
  <si>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</si>
  <si>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</si>
  <si>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</si>
  <si>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</si>
  <si>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</si>
  <si>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</si>
  <si>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</si>
  <si>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</si>
  <si>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</si>
  <si>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</si>
  <si>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</si>
  <si>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</si>
  <si>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</si>
  <si>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</si>
  <si>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</si>
  <si>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</si>
  <si>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</si>
  <si>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</si>
  <si>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</si>
  <si>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</si>
  <si>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</si>
  <si>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</si>
  <si>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</si>
  <si>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</si>
  <si>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</si>
  <si>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</si>
  <si>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</si>
  <si>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</si>
  <si>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</si>
  <si>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</si>
  <si>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</si>
  <si>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</si>
  <si>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</si>
  <si>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</si>
  <si>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</si>
  <si>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</si>
  <si>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</si>
  <si>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</si>
  <si>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</si>
  <si>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</si>
  <si>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</si>
  <si>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</si>
  <si>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</si>
  <si>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</si>
  <si>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</si>
  <si>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</si>
  <si>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</si>
  <si>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</si>
  <si>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</si>
  <si>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</si>
  <si>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</si>
  <si>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</si>
  <si>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</si>
  <si>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</si>
  <si>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</si>
  <si>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</si>
  <si>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</si>
  <si>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</si>
  <si>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</si>
  <si>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</si>
  <si>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</si>
  <si>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</si>
  <si>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</si>
  <si>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</si>
  <si>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</si>
  <si>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</si>
  <si>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</si>
  <si>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</si>
  <si>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</si>
  <si>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</si>
  <si>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</si>
  <si>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</si>
  <si>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</si>
  <si>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</si>
  <si>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</si>
  <si>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</si>
  <si>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</si>
  <si>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</si>
  <si>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</si>
  <si>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</si>
  <si>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</si>
  <si>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</si>
  <si>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</si>
  <si>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</si>
  <si>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</si>
  <si>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</si>
  <si>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</si>
  <si>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</si>
  <si>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</si>
  <si>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</si>
  <si>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</si>
  <si>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</si>
  <si>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</si>
  <si>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</si>
  <si>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</si>
  <si>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</si>
  <si>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</si>
  <si>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</si>
  <si>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</si>
  <si>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</si>
  <si>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</si>
  <si>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</si>
  <si>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</si>
  <si>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</si>
  <si>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</si>
  <si>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</si>
  <si>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</si>
  <si>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</si>
  <si>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</si>
  <si>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</si>
  <si>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</si>
  <si>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</si>
  <si>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</si>
  <si>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</si>
  <si>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</si>
  <si>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</si>
  <si>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</si>
  <si>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</si>
  <si>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</si>
  <si>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</si>
  <si>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</si>
  <si>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</si>
  <si>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</si>
  <si>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</si>
  <si>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</si>
  <si>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</si>
  <si>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</si>
  <si>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</si>
  <si>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</si>
  <si>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</si>
  <si>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</si>
  <si>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</si>
  <si>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</si>
  <si>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</si>
  <si>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</si>
  <si>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</si>
  <si>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</si>
  <si>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</si>
  <si>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</si>
  <si>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</si>
  <si>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</si>
  <si>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</si>
  <si>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</si>
  <si>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</si>
  <si>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</si>
  <si>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</si>
  <si>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</si>
  <si>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</si>
  <si>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</si>
  <si>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</si>
  <si>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</si>
  <si>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</si>
  <si>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</si>
  <si>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</si>
  <si>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</si>
  <si>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</si>
  <si>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</si>
  <si>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</si>
  <si>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</si>
  <si>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</si>
  <si>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</si>
  <si>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</si>
  <si>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</si>
  <si>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</si>
  <si>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</si>
  <si>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</si>
  <si>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</si>
  <si>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</si>
  <si>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</si>
  <si>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</si>
  <si>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</si>
  <si>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</si>
  <si>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</si>
  <si>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</si>
  <si>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</si>
  <si>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</si>
  <si>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</si>
  <si>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</si>
  <si>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</si>
  <si>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</si>
  <si>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</si>
  <si>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</si>
  <si>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</si>
  <si>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</si>
  <si>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</si>
  <si>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</si>
  <si>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</si>
  <si>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</si>
  <si>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</si>
  <si>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</si>
  <si>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</si>
  <si>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</si>
  <si>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</si>
  <si>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</si>
  <si>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</si>
  <si>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</si>
  <si>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</si>
  <si>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</si>
  <si>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</si>
  <si>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</si>
  <si>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</si>
  <si>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</si>
  <si>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</si>
  <si>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</si>
  <si>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</si>
  <si>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</si>
  <si>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</si>
  <si>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</si>
  <si>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</si>
  <si>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</si>
  <si>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</si>
  <si>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</si>
  <si>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</si>
  <si>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</si>
  <si>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</si>
  <si>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</si>
  <si>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</si>
  <si>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</si>
  <si>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</si>
  <si>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</si>
  <si>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</si>
  <si>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</si>
  <si>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</si>
  <si>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</si>
  <si>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</si>
  <si>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</si>
  <si>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</si>
  <si>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</si>
  <si>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</si>
  <si>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</si>
  <si>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</si>
  <si>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</si>
  <si>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</si>
  <si>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</si>
  <si>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</si>
  <si>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</si>
  <si>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</si>
  <si>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</si>
  <si>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</si>
  <si>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</si>
  <si>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</si>
  <si>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</si>
  <si>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</si>
  <si>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</si>
  <si>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</si>
  <si>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</si>
  <si>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</si>
  <si>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</si>
  <si>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</si>
  <si>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</si>
  <si>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</si>
  <si>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</si>
  <si>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</si>
  <si>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</si>
  <si>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</si>
  <si>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</si>
  <si>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</si>
  <si>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</si>
  <si>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</si>
  <si>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</si>
  <si>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</si>
  <si>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</si>
  <si>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</si>
  <si>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</si>
  <si>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</si>
  <si>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</si>
  <si>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</si>
  <si>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</si>
  <si>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</si>
  <si>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</si>
  <si>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</si>
  <si>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</si>
  <si>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</si>
  <si>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</si>
  <si>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</si>
  <si>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</si>
  <si>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</si>
  <si>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</si>
  <si>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</si>
  <si>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</si>
  <si>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</si>
  <si>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</si>
  <si>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</si>
  <si>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</si>
  <si>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</si>
  <si>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</si>
  <si>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</si>
  <si>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</si>
  <si>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</si>
  <si>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</si>
  <si>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</si>
  <si>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</si>
  <si>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</si>
  <si>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</si>
  <si>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</si>
  <si>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</si>
  <si>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</si>
  <si>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</si>
  <si>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</si>
  <si>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</si>
  <si>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</si>
  <si>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</si>
  <si>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</si>
  <si>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</si>
  <si>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</si>
  <si>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</si>
  <si>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</si>
  <si>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</si>
  <si>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</si>
  <si>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</si>
  <si>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</si>
  <si>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</si>
  <si>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</si>
  <si>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</si>
  <si>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</si>
  <si>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</si>
  <si>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</si>
  <si>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</si>
  <si>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</si>
  <si>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</si>
  <si>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</si>
  <si>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</si>
  <si>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</si>
  <si>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</si>
  <si>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</si>
  <si>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</si>
  <si>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</si>
  <si>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</si>
  <si>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</si>
  <si>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</si>
  <si>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</si>
  <si>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</si>
  <si>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</si>
  <si>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</si>
  <si>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</si>
  <si>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</si>
  <si>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</si>
  <si>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</si>
  <si>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</si>
  <si>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</si>
  <si>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</si>
  <si>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</si>
  <si>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</si>
  <si>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</si>
  <si>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</si>
  <si>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</si>
  <si>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</si>
  <si>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</si>
  <si>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</si>
  <si>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</si>
  <si>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</si>
  <si>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</si>
  <si>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</si>
  <si>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</si>
  <si>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</si>
  <si>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</si>
  <si>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</si>
  <si>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</si>
  <si>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</si>
  <si>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</si>
  <si>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</si>
  <si>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</si>
  <si>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</si>
  <si>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</si>
  <si>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</si>
  <si>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</si>
  <si>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</si>
  <si>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</si>
  <si>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</si>
  <si>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</si>
  <si>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</si>
  <si>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</si>
  <si>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</si>
  <si>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</si>
  <si>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</si>
  <si>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</si>
  <si>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</si>
  <si>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</si>
  <si>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</si>
  <si>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</si>
  <si>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</si>
  <si>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</si>
  <si>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</si>
  <si>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</si>
  <si>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</si>
  <si>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</si>
  <si>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</si>
  <si>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</si>
  <si>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</si>
  <si>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</si>
  <si>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</si>
  <si>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</si>
  <si>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</si>
  <si>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</si>
  <si>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</si>
  <si>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</si>
  <si>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</si>
  <si>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</si>
  <si>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</si>
  <si>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</si>
  <si>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</si>
  <si>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</si>
  <si>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</si>
  <si>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</si>
  <si>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</si>
  <si>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</si>
  <si>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</si>
  <si>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</si>
  <si>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</si>
  <si>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</si>
  <si>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</si>
  <si>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</si>
  <si>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</si>
  <si>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</si>
  <si>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</si>
  <si>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</si>
  <si>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</si>
  <si>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</si>
  <si>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</si>
  <si>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</si>
  <si>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</si>
  <si>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</si>
  <si>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</si>
  <si>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</si>
  <si>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</si>
  <si>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</si>
  <si>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</si>
  <si>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</si>
  <si>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</si>
  <si>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</si>
  <si>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</si>
  <si>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</si>
  <si>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</si>
  <si>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</si>
  <si>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</si>
  <si>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</si>
  <si>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</si>
  <si>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</si>
  <si>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</si>
  <si>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</si>
  <si>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</si>
  <si>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</si>
  <si>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</si>
  <si>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</si>
  <si>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</si>
  <si>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</si>
  <si>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</si>
  <si>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</si>
  <si>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</si>
  <si>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</si>
  <si>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</si>
  <si>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</si>
  <si>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</si>
  <si>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</si>
  <si>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</si>
  <si>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</si>
  <si>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</si>
  <si>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</si>
  <si>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</si>
  <si>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</si>
  <si>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</si>
  <si>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</si>
  <si>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</si>
  <si>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</si>
  <si>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</si>
  <si>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</si>
  <si>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</si>
  <si>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</si>
  <si>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</si>
  <si>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</si>
  <si>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</si>
  <si>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</si>
  <si>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</si>
  <si>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</si>
  <si>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</si>
  <si>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</si>
  <si>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</si>
  <si>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</si>
  <si>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</si>
  <si>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</si>
  <si>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</si>
  <si>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</si>
  <si>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</si>
  <si>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</si>
  <si>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</si>
  <si>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</si>
  <si>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</si>
  <si>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</si>
  <si>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</si>
  <si>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</si>
  <si>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</si>
  <si>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</si>
  <si>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</si>
  <si>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</si>
  <si>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</si>
  <si>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</si>
  <si>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</si>
  <si>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</si>
  <si>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</si>
  <si>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</si>
  <si>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</si>
  <si>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</si>
  <si>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</si>
  <si>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</si>
  <si>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</si>
  <si>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</si>
  <si>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</si>
  <si>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</si>
  <si>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</si>
  <si>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</si>
  <si>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</si>
  <si>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</si>
  <si>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</si>
  <si>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</si>
  <si>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</si>
  <si>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</si>
  <si>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</si>
  <si>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</si>
  <si>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</si>
  <si>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</si>
  <si>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</si>
  <si>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</si>
  <si>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</si>
  <si>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</si>
  <si>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</si>
  <si>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</si>
  <si>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</si>
  <si>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</si>
  <si>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</si>
  <si>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</si>
  <si>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</si>
  <si>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</si>
  <si>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</si>
  <si>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</si>
  <si>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</si>
  <si>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</si>
  <si>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</si>
  <si>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</si>
  <si>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</si>
  <si>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</si>
  <si>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</si>
  <si>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</si>
  <si>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</si>
  <si>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</si>
  <si>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</si>
  <si>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</si>
  <si>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</si>
  <si>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</si>
  <si>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</si>
  <si>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</si>
  <si>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</si>
  <si>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</si>
  <si>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</si>
  <si>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</si>
  <si>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</si>
  <si>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</si>
  <si>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</si>
  <si>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</si>
  <si>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</si>
  <si>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</si>
  <si>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</si>
  <si>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</si>
  <si>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</si>
  <si>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</si>
  <si>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</si>
  <si>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</si>
  <si>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</si>
  <si>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</si>
  <si>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</si>
  <si>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</si>
  <si>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</si>
  <si>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</si>
  <si>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</si>
  <si>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</si>
  <si>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</si>
  <si>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</si>
  <si>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</si>
  <si>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</si>
  <si>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</si>
  <si>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</si>
  <si>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</si>
  <si>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</si>
  <si>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</si>
  <si>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</si>
  <si>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</si>
  <si>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</si>
  <si>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</si>
  <si>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</si>
  <si>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</si>
  <si>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</si>
  <si>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</si>
  <si>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</si>
  <si>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</si>
  <si>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</si>
  <si>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</si>
  <si>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</si>
  <si>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</si>
  <si>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</si>
  <si>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</si>
  <si>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</si>
  <si>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</si>
  <si>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</si>
  <si>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</si>
  <si>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</si>
  <si>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</si>
  <si>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</si>
  <si>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</si>
  <si>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</si>
  <si>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</si>
  <si>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</si>
  <si>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</si>
  <si>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</si>
  <si>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</si>
  <si>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</si>
  <si>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</si>
  <si>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</si>
  <si>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</si>
  <si>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</si>
  <si>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</si>
  <si>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</si>
  <si>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</si>
  <si>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</si>
  <si>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</si>
  <si>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</si>
  <si>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</si>
  <si>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</si>
  <si>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</si>
  <si>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</si>
  <si>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</si>
  <si>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</si>
  <si>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</si>
  <si>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</si>
  <si>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</si>
  <si>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</si>
  <si>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</si>
  <si>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</si>
  <si>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</si>
  <si>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</si>
  <si>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</si>
  <si>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</si>
  <si>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</si>
  <si>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</si>
  <si>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</si>
  <si>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</si>
  <si>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</si>
  <si>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</si>
  <si>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</si>
  <si>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</si>
  <si>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</si>
  <si>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</si>
  <si>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</si>
  <si>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</si>
  <si>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</si>
  <si>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</si>
  <si>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</si>
  <si>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</si>
  <si>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</si>
  <si>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</si>
  <si>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</si>
  <si>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</si>
  <si>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</si>
  <si>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</si>
  <si>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</si>
  <si>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</si>
  <si>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</si>
  <si>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</si>
  <si>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</si>
  <si>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</si>
  <si>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</si>
  <si>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</si>
  <si>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</si>
  <si>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</si>
  <si>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</si>
  <si>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</si>
  <si>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</si>
  <si>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</si>
  <si>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</si>
  <si>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</si>
  <si>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</si>
  <si>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</si>
  <si>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</si>
  <si>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</si>
  <si>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</si>
  <si>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</si>
  <si>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</si>
  <si>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</si>
  <si>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</si>
  <si>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</si>
  <si>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</si>
  <si>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</si>
  <si>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</si>
  <si>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</si>
  <si>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</si>
  <si>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</si>
  <si>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</si>
  <si>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</si>
  <si>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</si>
  <si>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</si>
  <si>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</si>
  <si>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</si>
  <si>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</si>
  <si>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</si>
  <si>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</si>
  <si>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</si>
  <si>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</si>
  <si>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</si>
  <si>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</si>
  <si>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</si>
  <si>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</si>
  <si>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</si>
  <si>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</si>
  <si>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</si>
  <si>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</si>
  <si>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</si>
  <si>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</si>
  <si>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</si>
  <si>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</si>
  <si>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</si>
  <si>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</si>
  <si>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</si>
  <si>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</si>
  <si>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</si>
  <si>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</si>
  <si>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</si>
  <si>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</si>
  <si>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</si>
  <si>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</si>
  <si>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</si>
  <si>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</si>
  <si>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</si>
  <si>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</si>
  <si>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</si>
  <si>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</si>
  <si>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</si>
  <si>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</si>
  <si>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</si>
  <si>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</si>
  <si>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</si>
  <si>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</si>
  <si>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</si>
  <si>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</si>
  <si>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</si>
  <si>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</si>
  <si>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</si>
  <si>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</si>
  <si>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</si>
  <si>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</si>
  <si>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</si>
  <si>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</si>
  <si>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</si>
  <si>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</si>
  <si>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</si>
  <si>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</si>
  <si>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</si>
  <si>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</si>
  <si>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</si>
  <si>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</si>
  <si>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</si>
  <si>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</si>
  <si>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</si>
  <si>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</si>
  <si>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</si>
  <si>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</si>
  <si>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</si>
  <si>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</si>
  <si>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</si>
  <si>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</si>
  <si>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</si>
  <si>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</si>
  <si>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</si>
  <si>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</si>
  <si>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</si>
  <si>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</si>
  <si>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</si>
  <si>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</si>
  <si>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</si>
  <si>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</si>
  <si>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</si>
  <si>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</si>
  <si>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</si>
  <si>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</si>
  <si>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</si>
  <si>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</si>
  <si>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</si>
  <si>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</si>
  <si>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</si>
  <si>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</si>
  <si>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</si>
  <si>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</si>
  <si>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</si>
  <si>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</si>
  <si>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</si>
  <si>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</si>
  <si>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</si>
  <si>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</si>
  <si>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</si>
  <si>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</si>
  <si>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</si>
  <si>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</si>
  <si>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</si>
  <si>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</si>
  <si>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</si>
  <si>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</si>
  <si>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</si>
  <si>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</si>
  <si>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</si>
  <si>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</si>
  <si>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</si>
  <si>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</si>
  <si>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</si>
  <si>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</si>
  <si>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</si>
  <si>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</si>
  <si>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</si>
  <si>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</si>
  <si>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</si>
  <si>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</si>
  <si>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</si>
  <si>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</si>
  <si>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</si>
  <si>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</si>
  <si>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</si>
  <si>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</si>
  <si>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</si>
  <si>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</si>
  <si>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</si>
  <si>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</si>
  <si>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</si>
  <si>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</si>
  <si>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</si>
  <si>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</si>
  <si>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</si>
  <si>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</si>
  <si>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</si>
  <si>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</si>
  <si>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</si>
  <si>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</si>
  <si>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</si>
  <si>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</si>
  <si>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</si>
  <si>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</si>
  <si>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</si>
  <si>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</si>
  <si>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</si>
  <si>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</si>
  <si>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</si>
  <si>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</si>
  <si>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</si>
  <si>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</si>
  <si>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</si>
  <si>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</si>
  <si>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</si>
  <si>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</si>
  <si>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</si>
  <si>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</si>
  <si>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</si>
  <si>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</si>
  <si>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</si>
  <si>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</si>
  <si>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</si>
  <si>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</si>
  <si>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</si>
  <si>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</si>
  <si>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</si>
  <si>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</si>
  <si>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</si>
  <si>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</si>
  <si>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</si>
  <si>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</si>
  <si>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</si>
  <si>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</si>
  <si>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</si>
  <si>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</si>
  <si>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</si>
  <si>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</si>
  <si>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</si>
  <si>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</si>
  <si>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</si>
  <si>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</si>
  <si>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</si>
  <si>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</si>
  <si>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</si>
  <si>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</si>
  <si>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</si>
  <si>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</si>
  <si>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</si>
  <si>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</si>
  <si>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</si>
  <si>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</si>
  <si>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</si>
  <si>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</si>
  <si>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</si>
  <si>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</si>
  <si>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</si>
  <si>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</si>
  <si>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</si>
  <si>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</si>
  <si>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</si>
  <si>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</si>
  <si>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</si>
  <si>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</si>
  <si>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</si>
  <si>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</si>
  <si>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</si>
  <si>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</si>
  <si>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</si>
  <si>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</si>
  <si>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</si>
  <si>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</si>
  <si>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</si>
  <si>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</si>
  <si>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</si>
  <si>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</si>
  <si>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</si>
  <si>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</si>
  <si>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</si>
  <si>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</si>
  <si>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</si>
  <si>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</si>
  <si>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</si>
  <si>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</si>
  <si>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</si>
  <si>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</si>
  <si>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</si>
  <si>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</si>
  <si>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</si>
  <si>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</si>
  <si>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</si>
  <si>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</si>
  <si>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</si>
  <si>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</si>
  <si>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</si>
  <si>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</si>
  <si>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</si>
  <si>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</si>
  <si>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</si>
  <si>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</si>
  <si>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</si>
  <si>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</si>
  <si>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</si>
  <si>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</si>
  <si>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</si>
  <si>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</si>
  <si>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</si>
  <si>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</si>
  <si>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</si>
  <si>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</si>
  <si>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</si>
  <si>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</si>
  <si>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</si>
  <si>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</si>
  <si>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</si>
  <si>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</si>
  <si>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</si>
  <si>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</si>
  <si>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</si>
  <si>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</si>
  <si>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</si>
  <si>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</si>
  <si>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</si>
  <si>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</si>
  <si>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</si>
  <si>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</si>
  <si>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</si>
  <si>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</si>
  <si>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</si>
  <si>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</si>
  <si>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</si>
  <si>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</si>
  <si>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</si>
  <si>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</si>
  <si>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</si>
  <si>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</si>
  <si>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</si>
  <si>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</si>
  <si>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</si>
  <si>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</si>
  <si>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</si>
  <si>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</si>
  <si>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</si>
  <si>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</si>
  <si>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</si>
  <si>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</si>
  <si>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</si>
  <si>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</si>
  <si>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</si>
  <si>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</si>
  <si>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</si>
  <si>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</si>
  <si>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</si>
  <si>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</si>
  <si>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</si>
  <si>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</si>
  <si>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</si>
  <si>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</si>
  <si>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</si>
  <si>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</si>
  <si>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</si>
  <si>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</si>
  <si>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</si>
  <si>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</si>
  <si>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</si>
  <si>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</si>
  <si>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</si>
  <si>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</si>
  <si>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</si>
  <si>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</si>
  <si>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</si>
  <si>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</si>
  <si>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</si>
  <si>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</si>
  <si>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</si>
  <si>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</si>
  <si>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</si>
  <si>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</si>
  <si>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</si>
  <si>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</si>
  <si>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</si>
  <si>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</si>
  <si>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</si>
  <si>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</si>
  <si>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</si>
  <si>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</si>
  <si>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</si>
  <si>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</si>
  <si>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</si>
  <si>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</si>
  <si>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</si>
  <si>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</si>
  <si>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</si>
  <si>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</si>
  <si>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</si>
  <si>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</si>
  <si>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</si>
  <si>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</si>
  <si>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</si>
  <si>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</si>
  <si>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</si>
  <si>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</si>
  <si>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</si>
  <si>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</si>
  <si>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</si>
  <si>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</si>
  <si>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</si>
  <si>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</si>
  <si>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</si>
  <si>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</si>
  <si>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</si>
  <si>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</si>
  <si>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</si>
  <si>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</si>
  <si>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</si>
  <si>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</si>
  <si>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</si>
  <si>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</si>
  <si>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</si>
  <si>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</si>
  <si>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</si>
  <si>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</si>
  <si>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</si>
  <si>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</si>
  <si>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</si>
  <si>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</si>
  <si>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</si>
  <si>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</si>
  <si>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</si>
  <si>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</si>
  <si>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</si>
  <si>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</si>
  <si>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</si>
  <si>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</si>
  <si>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</si>
  <si>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</si>
  <si>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</si>
  <si>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</si>
  <si>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</si>
  <si>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</si>
  <si>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</si>
  <si>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</si>
  <si>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</si>
  <si>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</si>
  <si>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</si>
  <si>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</si>
  <si>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</si>
  <si>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</si>
  <si>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</si>
  <si>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</si>
  <si>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</si>
  <si>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</si>
  <si>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</si>
  <si>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</si>
  <si>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</si>
  <si>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</si>
  <si>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</si>
  <si>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</si>
  <si>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</si>
  <si>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</si>
  <si>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</si>
  <si>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</si>
  <si>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</si>
  <si>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</si>
  <si>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</si>
  <si>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</si>
  <si>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</si>
  <si>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</si>
  <si>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</si>
  <si>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</si>
  <si>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</si>
  <si>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</si>
  <si>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</si>
  <si>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</si>
  <si>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</si>
  <si>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</si>
  <si>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</si>
  <si>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</si>
  <si>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</si>
  <si>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</si>
  <si>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</si>
  <si>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</si>
  <si>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</si>
  <si>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</si>
  <si>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</si>
  <si>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</si>
  <si>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</si>
  <si>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</si>
  <si>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</si>
  <si>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</si>
  <si>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</si>
  <si>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</si>
  <si>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</si>
  <si>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</si>
  <si>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</si>
  <si>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</si>
  <si>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</si>
  <si>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</si>
  <si>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</si>
  <si>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</si>
  <si>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</si>
  <si>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</si>
  <si>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</si>
  <si>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</si>
  <si>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</si>
  <si>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</si>
  <si>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</si>
  <si>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</si>
  <si>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</si>
  <si>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</si>
  <si>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</si>
  <si>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</si>
  <si>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</si>
  <si>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</si>
  <si>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</si>
  <si>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</si>
  <si>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</si>
  <si>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</si>
  <si>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</si>
  <si>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</si>
  <si>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</si>
  <si>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</si>
  <si>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</si>
  <si>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</si>
  <si>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</si>
  <si>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</si>
  <si>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</si>
  <si>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</si>
  <si>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</si>
  <si>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</si>
  <si>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</si>
  <si>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</si>
  <si>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</si>
  <si>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</si>
  <si>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</si>
  <si>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</si>
  <si>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</si>
  <si>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</si>
  <si>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</si>
  <si>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</si>
  <si>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</si>
  <si>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</si>
  <si>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</si>
  <si>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</si>
  <si>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</si>
  <si>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</si>
  <si>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</si>
  <si>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</si>
  <si>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</si>
  <si>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</si>
  <si>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</si>
  <si>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</si>
  <si>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</si>
  <si>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</si>
  <si>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</si>
  <si>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</si>
  <si>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</si>
  <si>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</si>
  <si>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</si>
  <si>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</si>
  <si>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</si>
  <si>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</si>
  <si>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</si>
  <si>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</si>
  <si>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</si>
  <si>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</si>
  <si>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</si>
  <si>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</si>
  <si>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</si>
  <si>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</si>
  <si>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</si>
  <si>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</si>
  <si>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</si>
  <si>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</si>
  <si>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</si>
  <si>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</si>
  <si>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</si>
  <si>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</si>
  <si>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</si>
  <si>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</si>
  <si>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</si>
  <si>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</si>
  <si>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</si>
  <si>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</si>
  <si>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</si>
  <si>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</si>
  <si>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</si>
  <si>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</si>
  <si>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</si>
  <si>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</si>
  <si>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</si>
  <si>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</si>
  <si>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</si>
  <si>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</si>
  <si>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</si>
  <si>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</si>
  <si>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</si>
  <si>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</si>
  <si>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</si>
  <si>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</si>
  <si>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</si>
  <si>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</si>
  <si>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</si>
  <si>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</si>
  <si>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</si>
  <si>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</si>
  <si>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</si>
  <si>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</si>
  <si>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</si>
  <si>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</si>
  <si>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</si>
  <si>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</si>
  <si>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</si>
  <si>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</si>
  <si>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</si>
  <si>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</si>
  <si>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</si>
  <si>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</si>
  <si>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</si>
  <si>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</si>
  <si>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</si>
  <si>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</si>
  <si>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</si>
  <si>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</si>
  <si>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</si>
  <si>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</si>
  <si>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</si>
  <si>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</si>
  <si>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</si>
  <si>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</si>
  <si>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</si>
  <si>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</si>
  <si>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</si>
  <si>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</si>
  <si>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</si>
  <si>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</si>
  <si>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</si>
  <si>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</si>
  <si>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</si>
  <si>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</si>
  <si>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</si>
  <si>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</si>
  <si>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</si>
  <si>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</si>
  <si>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</si>
  <si>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</si>
  <si>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</si>
  <si>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</si>
  <si>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</si>
  <si>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</si>
  <si>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</si>
  <si>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</si>
  <si>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</si>
  <si>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</si>
  <si>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</si>
  <si>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</si>
  <si>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</si>
  <si>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</si>
  <si>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</si>
  <si>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</si>
  <si>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</si>
  <si>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</si>
  <si>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</si>
  <si>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</si>
  <si>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</si>
  <si>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</si>
  <si>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</si>
  <si>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</si>
  <si>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</si>
  <si>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</si>
  <si>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</si>
  <si>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</si>
  <si>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</si>
  <si>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</si>
  <si>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</si>
  <si>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</si>
  <si>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</si>
  <si>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</si>
  <si>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</si>
  <si>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</si>
  <si>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</si>
  <si>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</si>
  <si>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</si>
  <si>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</si>
  <si>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</si>
  <si>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</si>
  <si>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</si>
  <si>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</si>
  <si>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</si>
  <si>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</si>
  <si>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</si>
  <si>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</si>
  <si>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</si>
  <si>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</si>
  <si>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</si>
  <si>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</si>
  <si>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</si>
  <si>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</si>
  <si>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</si>
  <si>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</si>
  <si>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</si>
  <si>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</si>
  <si>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</si>
  <si>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</si>
  <si>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</si>
  <si>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</si>
  <si>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</si>
  <si>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</si>
  <si>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</si>
  <si>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</si>
  <si>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</si>
  <si>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</si>
  <si>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</si>
  <si>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</si>
  <si>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</si>
  <si>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</si>
  <si>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</si>
  <si>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</si>
  <si>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</si>
  <si>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</si>
  <si>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</si>
  <si>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</si>
  <si>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</si>
  <si>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</si>
  <si>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</si>
  <si>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</si>
  <si>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</si>
  <si>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</si>
  <si>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</si>
  <si>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</si>
  <si>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</si>
  <si>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</si>
  <si>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</si>
  <si>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</si>
  <si>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</si>
  <si>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</si>
  <si>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</si>
  <si>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</si>
  <si>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</si>
  <si>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</si>
  <si>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</si>
  <si>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</si>
  <si>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</si>
  <si>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</si>
  <si>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</si>
  <si>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</si>
  <si>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</si>
  <si>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</si>
  <si>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</si>
  <si>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</si>
  <si>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</si>
  <si>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</si>
  <si>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</si>
  <si>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</si>
  <si>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</si>
  <si>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</si>
  <si>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</si>
  <si>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</si>
  <si>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</si>
  <si>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</si>
  <si>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</si>
  <si>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</si>
  <si>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</si>
  <si>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</si>
  <si>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</si>
  <si>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</si>
  <si>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</si>
  <si>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</si>
  <si>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</si>
  <si>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</si>
  <si>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</si>
  <si>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</si>
  <si>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</si>
  <si>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</si>
  <si>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</si>
  <si>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</si>
  <si>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</si>
  <si>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</si>
  <si>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</si>
  <si>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</si>
  <si>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</si>
  <si>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</si>
  <si>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</si>
  <si>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</si>
  <si>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</si>
  <si>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</si>
  <si>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</si>
  <si>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</si>
  <si>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</si>
  <si>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</si>
  <si>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</si>
  <si>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</si>
  <si>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</si>
  <si>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</si>
  <si>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</si>
  <si>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</si>
  <si>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</si>
  <si>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</si>
  <si>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</si>
  <si>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</si>
  <si>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</si>
  <si>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</si>
  <si>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</si>
  <si>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</si>
  <si>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</si>
  <si>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</si>
  <si>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</si>
  <si>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</si>
  <si>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</si>
  <si>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</si>
  <si>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</si>
  <si>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</si>
  <si>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</si>
  <si>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</si>
  <si>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</si>
  <si>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</si>
  <si>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</si>
  <si>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</si>
  <si>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</si>
  <si>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</si>
  <si>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</si>
  <si>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</si>
  <si>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</si>
  <si>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</si>
  <si>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</si>
  <si>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</si>
  <si>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</si>
  <si>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</si>
  <si>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</si>
  <si>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</si>
  <si>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</si>
  <si>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</si>
  <si>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</si>
  <si>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</si>
  <si>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</si>
  <si>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</si>
  <si>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</si>
  <si>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</si>
  <si>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</si>
  <si>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</si>
  <si>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</si>
  <si>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</si>
  <si>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</si>
  <si>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</si>
  <si>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</si>
  <si>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</si>
  <si>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</si>
  <si>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</si>
  <si>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</si>
  <si>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</si>
  <si>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</si>
  <si>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</si>
  <si>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</si>
  <si>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</si>
  <si>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</si>
  <si>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</si>
  <si>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</si>
  <si>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</si>
  <si>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</si>
  <si>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</si>
  <si>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</si>
  <si>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</si>
  <si>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</si>
  <si>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</si>
  <si>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</si>
  <si>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</si>
  <si>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</si>
  <si>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</si>
  <si>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</si>
  <si>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</si>
  <si>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</si>
  <si>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</si>
  <si>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</si>
  <si>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</si>
  <si>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</si>
  <si>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</si>
  <si>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</si>
  <si>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</si>
  <si>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</si>
  <si>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</si>
  <si>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</si>
  <si>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</si>
  <si>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</si>
  <si>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</si>
  <si>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</si>
  <si>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</si>
  <si>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</si>
  <si>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</si>
  <si>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</si>
  <si>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</si>
  <si>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</si>
  <si>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</si>
  <si>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</si>
  <si>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</si>
  <si>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</si>
  <si>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</si>
  <si>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</si>
  <si>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</si>
  <si>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</si>
  <si>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</si>
  <si>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</si>
  <si>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</si>
  <si>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</si>
  <si>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</si>
  <si>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</si>
  <si>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</si>
  <si>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</si>
  <si>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</si>
  <si>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</si>
  <si>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</si>
  <si>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</si>
  <si>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</si>
  <si>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</si>
  <si>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</si>
  <si>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</si>
  <si>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</si>
  <si>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</si>
  <si>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</si>
  <si>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</si>
  <si>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</si>
  <si>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</si>
  <si>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</si>
  <si>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</si>
  <si>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</si>
  <si>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</si>
  <si>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</si>
  <si>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</si>
  <si>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</si>
  <si>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</si>
  <si>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</si>
  <si>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</si>
  <si>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</si>
  <si>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</si>
  <si>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</si>
  <si>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</si>
  <si>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</si>
  <si>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</si>
  <si>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</si>
  <si>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</si>
  <si>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</si>
  <si>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</si>
  <si>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</si>
  <si>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</si>
  <si>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</si>
  <si>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</si>
  <si>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</si>
  <si>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</si>
  <si>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</si>
  <si>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</si>
  <si>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</si>
  <si>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</si>
  <si>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</si>
  <si>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</si>
  <si>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</si>
  <si>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</si>
  <si>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</si>
  <si>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</si>
  <si>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</si>
  <si>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</si>
  <si>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</si>
  <si>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</si>
  <si>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</si>
  <si>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</si>
  <si>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</si>
  <si>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</si>
  <si>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</si>
  <si>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</si>
  <si>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</si>
  <si>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</si>
  <si>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</si>
  <si>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</si>
  <si>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</si>
  <si>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</si>
  <si>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</si>
  <si>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</si>
  <si>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</si>
  <si>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</si>
  <si>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</si>
  <si>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</si>
  <si>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</si>
  <si>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</si>
  <si>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</si>
  <si>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</si>
  <si>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</si>
  <si>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</si>
  <si>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</si>
  <si>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</si>
  <si>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</si>
  <si>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</si>
  <si>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</si>
  <si>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</si>
  <si>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</si>
  <si>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</si>
  <si>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</si>
  <si>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</si>
  <si>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</si>
  <si>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</si>
  <si>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</si>
  <si>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</si>
  <si>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</si>
  <si>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</si>
  <si>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</si>
  <si>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</si>
  <si>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</si>
  <si>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</si>
  <si>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</si>
  <si>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</si>
  <si>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</si>
  <si>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</si>
  <si>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</si>
  <si>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</si>
  <si>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</si>
  <si>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</si>
  <si>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</si>
  <si>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</si>
  <si>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</si>
  <si>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</si>
  <si>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</si>
  <si>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</si>
  <si>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</si>
  <si>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</si>
  <si>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</si>
  <si>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</si>
  <si>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</si>
  <si>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</si>
  <si>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</si>
  <si>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</si>
  <si>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</si>
  <si>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</si>
  <si>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</si>
  <si>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</si>
  <si>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</si>
  <si>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</si>
  <si>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</si>
  <si>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</si>
  <si>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</si>
  <si>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</si>
  <si>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</si>
  <si>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</si>
  <si>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</si>
  <si>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</si>
  <si>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</si>
  <si>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</si>
  <si>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</si>
  <si>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</si>
  <si>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</si>
  <si>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</si>
  <si>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</si>
  <si>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</si>
  <si>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</si>
  <si>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</si>
  <si>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</si>
  <si>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</si>
  <si>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</si>
  <si>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</si>
  <si>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</si>
  <si>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</si>
  <si>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</si>
  <si>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</si>
  <si>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</si>
  <si>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</si>
  <si>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</si>
  <si>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</si>
  <si>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</si>
  <si>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</si>
  <si>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</si>
  <si>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</si>
  <si>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</si>
  <si>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</si>
  <si>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</si>
  <si>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</si>
  <si>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</si>
  <si>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</si>
  <si>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</si>
  <si>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</si>
  <si>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</si>
  <si>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</si>
  <si>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</si>
  <si>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</si>
  <si>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</si>
  <si>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</si>
  <si>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</si>
  <si>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</si>
  <si>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</si>
  <si>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</si>
  <si>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</si>
  <si>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</si>
  <si>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</si>
  <si>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</si>
  <si>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</si>
  <si>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</si>
  <si>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</si>
  <si>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</si>
  <si>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</si>
  <si>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</si>
  <si>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</si>
  <si>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</si>
  <si>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</si>
  <si>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</si>
  <si>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</si>
  <si>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</si>
  <si>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</si>
  <si>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</si>
  <si>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</si>
  <si>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</si>
  <si>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</si>
  <si>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</si>
  <si>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</si>
  <si>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</si>
  <si>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</si>
  <si>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</si>
  <si>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</si>
  <si>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</si>
  <si>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</si>
  <si>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</si>
  <si>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</si>
  <si>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</si>
  <si>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</si>
  <si>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</si>
  <si>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</si>
  <si>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</si>
  <si>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</si>
  <si>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</si>
  <si>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</si>
  <si>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</si>
  <si>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</si>
  <si>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</si>
  <si>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</si>
  <si>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</si>
  <si>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</si>
  <si>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</si>
  <si>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</si>
  <si>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</si>
  <si>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</si>
  <si>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</si>
  <si>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</si>
  <si>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</si>
  <si>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</si>
  <si>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</si>
  <si>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</si>
  <si>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</si>
  <si>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</si>
  <si>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</si>
  <si>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</si>
  <si>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</si>
  <si>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</si>
  <si>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</si>
  <si>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</si>
  <si>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</si>
  <si>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</si>
  <si>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</si>
  <si>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</si>
  <si>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</si>
  <si>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</si>
  <si>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</si>
  <si>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</si>
  <si>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</si>
  <si>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</si>
  <si>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</si>
  <si>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</si>
  <si>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</si>
  <si>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</si>
  <si>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</si>
  <si>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</si>
  <si>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</si>
  <si>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</si>
  <si>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</si>
  <si>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</si>
  <si>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</si>
  <si>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</si>
  <si>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</si>
  <si>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</si>
  <si>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</si>
  <si>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</si>
  <si>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</si>
  <si>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</si>
  <si>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</si>
  <si>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</si>
  <si>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</si>
  <si>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</si>
  <si>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</si>
  <si>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</si>
  <si>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</si>
  <si>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</si>
  <si>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</si>
  <si>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</si>
  <si>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</si>
  <si>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</si>
  <si>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</si>
  <si>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</si>
  <si>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</si>
  <si>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</si>
  <si>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</si>
  <si>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</si>
  <si>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</si>
  <si>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</si>
  <si>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</si>
  <si>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</si>
  <si>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</si>
  <si>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</si>
  <si>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</si>
  <si>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</si>
  <si>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</si>
  <si>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</si>
  <si>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</si>
  <si>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</si>
  <si>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</si>
  <si>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</si>
  <si>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</si>
  <si>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</si>
  <si>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</si>
  <si>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</si>
  <si>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</si>
  <si>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</si>
  <si>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</si>
  <si>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</si>
  <si>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</si>
  <si>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</si>
  <si>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</si>
  <si>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</si>
  <si>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</si>
  <si>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</si>
  <si>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</si>
  <si>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</si>
  <si>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</si>
  <si>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</si>
  <si>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</si>
  <si>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</si>
  <si>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</si>
  <si>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</si>
  <si>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</si>
  <si>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</si>
  <si>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</si>
  <si>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</si>
  <si>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</si>
  <si>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</si>
  <si>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</si>
  <si>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</si>
  <si>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</si>
  <si>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</si>
  <si>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</si>
  <si>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</si>
  <si>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</si>
  <si>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</si>
  <si>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</si>
  <si>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</si>
  <si>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</si>
  <si>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</si>
  <si>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</si>
  <si>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</si>
  <si>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</si>
  <si>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</si>
  <si>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</si>
  <si>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</si>
  <si>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</si>
  <si>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</si>
  <si>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</si>
  <si>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</si>
  <si>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</si>
  <si>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</si>
  <si>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</si>
  <si>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</si>
  <si>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</si>
  <si>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</si>
  <si>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</si>
  <si>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</si>
  <si>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</si>
  <si>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</si>
  <si>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</si>
  <si>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</si>
  <si>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</si>
  <si>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</si>
  <si>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</si>
  <si>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</si>
  <si>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</si>
  <si>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</si>
  <si>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</si>
  <si>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</si>
  <si>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</si>
  <si>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</si>
  <si>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</si>
  <si>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</si>
  <si>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</si>
  <si>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</si>
  <si>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</si>
  <si>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</si>
  <si>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</si>
  <si>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</si>
  <si>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</si>
  <si>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</si>
  <si>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</si>
  <si>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</si>
  <si>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</si>
  <si>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</si>
  <si>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</si>
  <si>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</si>
  <si>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</si>
  <si>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</si>
  <si>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</si>
  <si>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</si>
  <si>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</si>
  <si>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</si>
  <si>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</si>
  <si>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</si>
  <si>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</si>
  <si>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</si>
  <si>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</si>
  <si>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</si>
  <si>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</si>
  <si>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</si>
  <si>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</si>
  <si>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</si>
  <si>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</si>
  <si>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</si>
  <si>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</si>
  <si>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</si>
  <si>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</si>
  <si>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</si>
  <si>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</si>
  <si>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</si>
  <si>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</si>
  <si>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</si>
  <si>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</si>
  <si>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</si>
  <si>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</si>
  <si>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</si>
  <si>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</si>
  <si>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</si>
  <si>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</si>
  <si>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</si>
  <si>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</si>
  <si>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</si>
  <si>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</si>
  <si>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</si>
  <si>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</si>
  <si>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</si>
  <si>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</si>
  <si>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</si>
  <si>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</si>
  <si>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</si>
  <si>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</si>
  <si>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</si>
  <si>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</si>
  <si>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</si>
  <si>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</si>
  <si>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</si>
  <si>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</si>
  <si>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</si>
  <si>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</si>
  <si>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</si>
  <si>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</si>
  <si>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</si>
  <si>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</si>
  <si>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</si>
  <si>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</si>
  <si>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</si>
  <si>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</si>
  <si>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</si>
  <si>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</si>
  <si>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</si>
  <si>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</si>
  <si>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</si>
  <si>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</si>
  <si>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</si>
  <si>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</si>
  <si>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</si>
  <si>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</si>
  <si>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</si>
  <si>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</si>
  <si>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</si>
  <si>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</si>
  <si>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</si>
  <si>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</si>
  <si>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</si>
  <si>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</si>
  <si>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</si>
  <si>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</si>
  <si>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</si>
  <si>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</si>
  <si>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</si>
  <si>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</si>
  <si>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</si>
  <si>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</si>
  <si>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</si>
  <si>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</si>
  <si>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</si>
  <si>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</si>
  <si>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</si>
  <si>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</si>
  <si>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</si>
  <si>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</si>
  <si>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</si>
  <si>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</si>
  <si>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</si>
  <si>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</si>
  <si>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</si>
  <si>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</si>
  <si>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</si>
  <si>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</si>
  <si>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</si>
  <si>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</si>
  <si>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</si>
  <si>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</si>
  <si>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</si>
  <si>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</si>
  <si>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</si>
  <si>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</si>
  <si>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</si>
  <si>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</si>
  <si>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</si>
  <si>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</si>
  <si>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</si>
  <si>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</si>
  <si>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</si>
  <si>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</si>
  <si>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</si>
  <si>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</si>
  <si>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</si>
  <si>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</si>
  <si>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</si>
  <si>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</si>
  <si>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</si>
  <si>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</si>
  <si>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</si>
  <si>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</si>
  <si>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</si>
  <si>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</si>
  <si>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</si>
  <si>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</si>
  <si>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</si>
  <si>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</si>
  <si>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</si>
  <si>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</si>
  <si>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</si>
  <si>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</si>
  <si>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</si>
  <si>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</si>
  <si>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</si>
  <si>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</si>
  <si>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</si>
  <si>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</si>
  <si>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</si>
  <si>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</si>
  <si>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</si>
  <si>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</si>
  <si>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</si>
  <si>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</si>
  <si>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</si>
  <si>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</si>
  <si>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</si>
  <si>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</si>
  <si>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</si>
  <si>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</si>
  <si>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</si>
  <si>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</si>
  <si>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</si>
  <si>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</si>
  <si>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</si>
  <si>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</si>
  <si>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</si>
  <si>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</si>
  <si>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</si>
  <si>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</si>
  <si>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</si>
  <si>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</si>
  <si>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</si>
  <si>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</si>
  <si>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</si>
  <si>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</si>
  <si>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</si>
  <si>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</si>
  <si>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</si>
  <si>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</si>
  <si>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</si>
  <si>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</si>
  <si>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</si>
  <si>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</si>
  <si>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</si>
  <si>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</si>
  <si>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</si>
  <si>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</si>
  <si>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</si>
  <si>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</si>
  <si>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</si>
  <si>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</si>
  <si>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</si>
  <si>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</si>
  <si>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</si>
  <si>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</si>
  <si>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</si>
  <si>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</si>
  <si>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</si>
  <si>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</si>
  <si>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</si>
  <si>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</si>
  <si>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</si>
  <si>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</si>
  <si>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</si>
  <si>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</si>
  <si>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</si>
  <si>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</si>
  <si>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</si>
  <si>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</si>
  <si>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</si>
  <si>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</si>
  <si>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</si>
  <si>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</si>
  <si>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</si>
  <si>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</si>
  <si>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</si>
  <si>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</si>
  <si>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</si>
  <si>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</si>
  <si>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</si>
  <si>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</si>
  <si>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</si>
  <si>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</si>
  <si>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</si>
  <si>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</si>
  <si>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</si>
  <si>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</si>
  <si>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</si>
  <si>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</si>
  <si>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</si>
  <si>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</si>
  <si>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</si>
  <si>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</si>
  <si>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</si>
  <si>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</si>
  <si>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</si>
  <si>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</si>
  <si>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</si>
  <si>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</si>
  <si>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</si>
  <si>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</si>
  <si>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</si>
  <si>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</si>
  <si>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</si>
  <si>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</si>
  <si>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</si>
  <si>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</si>
  <si>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</si>
  <si>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</si>
  <si>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</si>
  <si>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</si>
  <si>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</si>
  <si>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</si>
  <si>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</si>
  <si>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</si>
  <si>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</si>
  <si>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</si>
  <si>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</si>
  <si>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</si>
  <si>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</si>
  <si>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</si>
  <si>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</si>
  <si>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</si>
  <si>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</si>
  <si>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</si>
  <si>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</si>
  <si>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</si>
  <si>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</si>
  <si>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</si>
  <si>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</si>
  <si>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</si>
  <si>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</si>
  <si>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</si>
  <si>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</si>
  <si>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</si>
  <si>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</si>
  <si>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</si>
  <si>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</si>
  <si>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</si>
  <si>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</si>
  <si>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</si>
  <si>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</si>
  <si>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</si>
  <si>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</si>
  <si>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</si>
  <si>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</si>
  <si>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</si>
  <si>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</si>
  <si>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</si>
  <si>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</si>
  <si>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</si>
  <si>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</si>
  <si>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</si>
  <si>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</si>
  <si>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</si>
  <si>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</si>
  <si>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</si>
  <si>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</si>
  <si>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</si>
  <si>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</si>
  <si>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</si>
  <si>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</si>
  <si>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</si>
  <si>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</si>
  <si>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</si>
  <si>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</si>
  <si>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</si>
  <si>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</si>
  <si>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</si>
  <si>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</si>
  <si>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</si>
  <si>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</si>
  <si>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</si>
  <si>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</si>
  <si>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</si>
  <si>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</si>
  <si>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</si>
  <si>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</si>
  <si>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</si>
  <si>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</si>
  <si>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</si>
  <si>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</si>
  <si>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</si>
  <si>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</si>
  <si>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</si>
  <si>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</si>
  <si>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</si>
  <si>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</si>
  <si>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</si>
  <si>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</si>
  <si>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</si>
  <si>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</si>
  <si>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</si>
  <si>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</si>
  <si>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</si>
  <si>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</si>
  <si>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</si>
  <si>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</si>
  <si>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</si>
  <si>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</si>
  <si>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</si>
  <si>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</si>
  <si>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</si>
  <si>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</si>
  <si>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</si>
  <si>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</si>
  <si>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</si>
  <si>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</si>
  <si>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</si>
  <si>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</si>
  <si>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</si>
  <si>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</si>
  <si>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</si>
  <si>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</si>
  <si>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</si>
  <si>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</si>
  <si>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</si>
  <si>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</si>
  <si>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</si>
  <si>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</si>
  <si>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</si>
  <si>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</si>
  <si>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</si>
  <si>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</si>
  <si>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</si>
  <si>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</si>
  <si>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</si>
  <si>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</si>
  <si>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</si>
  <si>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</si>
  <si>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</si>
  <si>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</si>
  <si>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</si>
  <si>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</si>
  <si>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</si>
  <si>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</si>
  <si>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</si>
  <si>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</si>
  <si>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</si>
  <si>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</si>
  <si>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</si>
  <si>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</si>
  <si>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</si>
  <si>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</si>
  <si>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</si>
  <si>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</si>
  <si>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</si>
  <si>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</si>
  <si>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</si>
  <si>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</si>
  <si>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</si>
  <si>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</si>
  <si>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</si>
  <si>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</si>
  <si>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</si>
  <si>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</si>
  <si>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</si>
  <si>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</si>
  <si>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</si>
  <si>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</si>
  <si>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</si>
  <si>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</si>
  <si>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</si>
  <si>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</si>
  <si>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</si>
  <si>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</si>
  <si>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</si>
  <si>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</si>
  <si>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</si>
  <si>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</si>
  <si>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</si>
  <si>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</si>
  <si>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</si>
  <si>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</si>
  <si>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</si>
  <si>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</si>
  <si>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</si>
  <si>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</si>
  <si>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</si>
  <si>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</si>
  <si>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</si>
  <si>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</si>
  <si>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</si>
  <si>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</si>
  <si>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</si>
  <si>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</si>
  <si>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</si>
  <si>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</si>
  <si>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</si>
  <si>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</si>
  <si>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</si>
  <si>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</si>
  <si>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</si>
  <si>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</si>
  <si>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</si>
  <si>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</si>
  <si>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</si>
  <si>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</si>
  <si>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</si>
  <si>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</si>
  <si>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</si>
  <si>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</si>
  <si>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</si>
  <si>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</si>
  <si>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</si>
  <si>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</si>
  <si>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</si>
  <si>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</si>
  <si>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</si>
  <si>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</si>
  <si>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</si>
  <si>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</si>
  <si>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</si>
  <si>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</si>
  <si>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</si>
  <si>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</si>
  <si>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</si>
  <si>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</si>
  <si>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</si>
  <si>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</si>
  <si>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</si>
  <si>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</si>
  <si>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</si>
  <si>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</si>
  <si>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</si>
  <si>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</si>
  <si>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</si>
  <si>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</si>
  <si>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</si>
  <si>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</si>
  <si>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</si>
  <si>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</si>
  <si>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</si>
  <si>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</si>
  <si>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</si>
  <si>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</si>
  <si>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</si>
  <si>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</si>
  <si>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</si>
  <si>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</si>
  <si>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</si>
  <si>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</si>
  <si>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</si>
  <si>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</si>
  <si>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</si>
  <si>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</si>
  <si>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</si>
  <si>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</si>
  <si>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</si>
  <si>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</si>
  <si>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</si>
  <si>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</si>
  <si>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</si>
  <si>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</si>
  <si>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</si>
  <si>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</si>
  <si>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</si>
  <si>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</si>
  <si>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</si>
  <si>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</si>
  <si>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</si>
  <si>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</si>
  <si>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</si>
  <si>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</si>
  <si>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</si>
  <si>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</si>
  <si>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</si>
  <si>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</si>
  <si>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</si>
  <si>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</si>
  <si>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</si>
  <si>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</si>
  <si>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</si>
  <si>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</si>
  <si>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</si>
  <si>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</si>
  <si>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</si>
  <si>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</si>
  <si>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</si>
  <si>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</si>
  <si>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</si>
  <si>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</si>
  <si>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</si>
  <si>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</si>
  <si>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</si>
  <si>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</si>
  <si>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</si>
  <si>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</si>
  <si>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</si>
  <si>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</si>
  <si>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</si>
  <si>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</si>
  <si>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</si>
  <si>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</si>
  <si>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</si>
  <si>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</si>
  <si>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</si>
  <si>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</si>
  <si>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</si>
  <si>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</si>
  <si>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</si>
  <si>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</si>
  <si>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</si>
  <si>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</si>
  <si>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</si>
  <si>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</si>
  <si>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</si>
  <si>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</si>
  <si>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</si>
  <si>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</si>
  <si>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</si>
  <si>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</si>
  <si>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</si>
  <si>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</si>
  <si>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</si>
  <si>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</si>
  <si>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</si>
  <si>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</si>
  <si>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</si>
  <si>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</si>
  <si>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</si>
  <si>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</si>
  <si>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</si>
  <si>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</si>
  <si>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</si>
  <si>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</si>
  <si>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</si>
  <si>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</si>
  <si>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</si>
  <si>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</si>
  <si>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</si>
  <si>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</si>
  <si>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</si>
  <si>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</si>
  <si>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</si>
  <si>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</si>
  <si>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</si>
  <si>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</si>
  <si>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</si>
  <si>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</si>
  <si>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</si>
  <si>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</si>
  <si>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</si>
  <si>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</si>
  <si>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</si>
  <si>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</si>
  <si>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</si>
  <si>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</si>
  <si>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</si>
  <si>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</si>
  <si>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</si>
  <si>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</si>
  <si>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</si>
  <si>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</si>
  <si>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</si>
  <si>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</si>
  <si>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</si>
  <si>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</si>
  <si>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</si>
  <si>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</si>
  <si>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</si>
  <si>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</si>
  <si>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</si>
  <si>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</si>
  <si>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</si>
  <si>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</si>
  <si>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</si>
  <si>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</si>
  <si>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</si>
  <si>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</si>
  <si>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</si>
  <si>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</si>
  <si>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</si>
  <si>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</si>
  <si>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</si>
  <si>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</si>
  <si>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</si>
  <si>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</si>
  <si>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</si>
  <si>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</si>
  <si>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</si>
  <si>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</si>
  <si>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</si>
  <si>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</si>
  <si>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</si>
  <si>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</si>
  <si>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</si>
  <si>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</si>
  <si>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</si>
  <si>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</si>
  <si>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</si>
  <si>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</si>
  <si>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</si>
  <si>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</si>
  <si>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</si>
  <si>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</si>
  <si>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</si>
  <si>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</si>
  <si>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</si>
  <si>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</si>
  <si>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</si>
  <si>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</si>
  <si>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</si>
  <si>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</si>
  <si>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</si>
  <si>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</si>
  <si>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</si>
  <si>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</si>
  <si>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</si>
  <si>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</si>
  <si>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</si>
  <si>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</si>
  <si>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</si>
  <si>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</si>
  <si>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</si>
  <si>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</si>
  <si>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</si>
  <si>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</si>
  <si>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</si>
  <si>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</si>
  <si>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</si>
  <si>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</si>
  <si>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</si>
  <si>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</si>
  <si>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</si>
  <si>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</si>
  <si>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</si>
  <si>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</si>
  <si>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</si>
  <si>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</si>
  <si>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</si>
  <si>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</si>
  <si>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</si>
  <si>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</si>
  <si>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</si>
  <si>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</si>
  <si>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</si>
  <si>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</si>
  <si>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</si>
  <si>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</si>
  <si>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</si>
  <si>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</si>
  <si>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</si>
  <si>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</si>
  <si>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</si>
  <si>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</si>
  <si>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</si>
  <si>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</si>
  <si>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</si>
  <si>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</si>
  <si>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</si>
  <si>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</si>
  <si>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</si>
  <si>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</si>
  <si>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</si>
  <si>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</si>
  <si>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</si>
  <si>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</si>
  <si>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</si>
  <si>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</si>
  <si>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</si>
  <si>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</si>
  <si>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</si>
  <si>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</si>
  <si>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</si>
  <si>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</si>
  <si>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</si>
  <si>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</si>
  <si>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</si>
  <si>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</si>
  <si>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</si>
  <si>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</si>
  <si>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</si>
  <si>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</si>
  <si>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</si>
  <si>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</si>
  <si>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</si>
  <si>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</si>
  <si>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</si>
  <si>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</si>
  <si>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</si>
  <si>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</si>
  <si>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</si>
  <si>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</si>
  <si>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</si>
  <si>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</si>
  <si>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</si>
  <si>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</si>
  <si>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</si>
  <si>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</si>
  <si>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</si>
  <si>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</si>
  <si>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</si>
  <si>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</si>
  <si>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</si>
  <si>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</si>
  <si>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</si>
  <si>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</si>
  <si>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</si>
  <si>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</si>
  <si>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</si>
  <si>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</si>
  <si>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</si>
  <si>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</si>
  <si>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</si>
  <si>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</si>
  <si>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</si>
  <si>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</si>
  <si>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</si>
  <si>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</si>
  <si>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</si>
  <si>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</si>
  <si>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</si>
  <si>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</si>
  <si>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</si>
  <si>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</si>
  <si>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</si>
  <si>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</si>
  <si>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</si>
  <si>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</si>
  <si>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</si>
  <si>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</si>
  <si>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</si>
  <si>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</si>
  <si>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</si>
  <si>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</si>
  <si>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</si>
  <si>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</si>
  <si>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</si>
  <si>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</si>
  <si>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</si>
  <si>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</si>
  <si>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</si>
  <si>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</si>
  <si>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</si>
  <si>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</si>
  <si>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</si>
  <si>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</si>
  <si>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</si>
  <si>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</si>
  <si>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</si>
  <si>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</si>
  <si>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</si>
  <si>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</si>
  <si>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</si>
  <si>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</si>
  <si>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</si>
  <si>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</si>
  <si>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</si>
  <si>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</si>
  <si>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</si>
  <si>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</si>
  <si>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</si>
  <si>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</si>
  <si>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</si>
  <si>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</si>
  <si>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</si>
  <si>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</si>
  <si>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</si>
  <si>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</si>
  <si>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</si>
  <si>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</si>
  <si>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</si>
  <si>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</si>
  <si>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</si>
  <si>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</si>
  <si>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</si>
  <si>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</si>
  <si>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</si>
  <si>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</si>
  <si>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</si>
  <si>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</si>
  <si>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</si>
  <si>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</si>
  <si>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</si>
  <si>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</si>
  <si>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</si>
  <si>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</si>
  <si>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</si>
  <si>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</si>
  <si>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</si>
  <si>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</si>
  <si>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</si>
  <si>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</si>
  <si>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</si>
  <si>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</si>
  <si>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</si>
  <si>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</si>
  <si>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</si>
  <si>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</si>
  <si>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</si>
  <si>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</si>
  <si>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</si>
  <si>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</si>
  <si>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</si>
  <si>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</si>
  <si>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</si>
  <si>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</si>
  <si>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</si>
  <si>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</si>
  <si>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</si>
  <si>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</si>
  <si>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</si>
  <si>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</si>
  <si>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</si>
  <si>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</si>
  <si>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</si>
  <si>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</si>
  <si>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</si>
  <si>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</si>
  <si>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</si>
  <si>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</si>
  <si>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</si>
  <si>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</si>
  <si>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</si>
  <si>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</si>
  <si>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</si>
  <si>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</si>
  <si>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</si>
  <si>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</si>
  <si>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</si>
  <si>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</si>
  <si>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</si>
  <si>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</si>
  <si>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</si>
  <si>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</si>
  <si>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</si>
  <si>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</si>
  <si>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</si>
  <si>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</si>
  <si>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</si>
  <si>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</si>
  <si>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</si>
  <si>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</si>
  <si>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</si>
  <si>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</si>
  <si>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</si>
  <si>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</si>
  <si>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</si>
  <si>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</si>
  <si>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</si>
  <si>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</si>
  <si>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</si>
  <si>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</si>
  <si>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</si>
  <si>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</si>
  <si>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</si>
  <si>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</si>
  <si>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</si>
  <si>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</si>
  <si>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</si>
  <si>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</si>
  <si>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</si>
  <si>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</si>
  <si>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</si>
  <si>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</si>
  <si>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</si>
  <si>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</si>
  <si>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</si>
  <si>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</si>
  <si>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</si>
  <si>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</si>
  <si>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</si>
  <si>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</si>
  <si>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</si>
  <si>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</si>
  <si>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</si>
  <si>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</si>
  <si>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</si>
  <si>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</si>
  <si>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</si>
  <si>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</si>
  <si>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</si>
  <si>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</si>
  <si>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</si>
  <si>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</si>
  <si>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</si>
  <si>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</si>
  <si>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</si>
  <si>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</si>
  <si>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</si>
  <si>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</si>
  <si>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</si>
  <si>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</si>
  <si>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</si>
  <si>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</si>
  <si>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</si>
  <si>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</si>
  <si>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</si>
  <si>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</si>
  <si>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</si>
  <si>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</si>
  <si>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</si>
  <si>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</si>
  <si>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</si>
  <si>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</si>
  <si>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</si>
  <si>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</si>
  <si>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</si>
  <si>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</si>
  <si>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</si>
  <si>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</si>
  <si>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</si>
  <si>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</si>
  <si>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</si>
  <si>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</si>
  <si>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</si>
  <si>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</si>
  <si>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</si>
  <si>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</si>
  <si>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</si>
  <si>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</si>
  <si>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</si>
  <si>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</si>
  <si>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</si>
  <si>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</si>
  <si>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</si>
  <si>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</si>
  <si>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</si>
  <si>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</si>
  <si>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</si>
  <si>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</si>
  <si>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</si>
  <si>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</si>
  <si>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</si>
  <si>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</si>
  <si>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</si>
  <si>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</si>
  <si>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</si>
  <si>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</si>
  <si>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</si>
  <si>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</si>
  <si>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</si>
  <si>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</si>
  <si>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</si>
  <si>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</si>
  <si>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</si>
  <si>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</si>
  <si>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</si>
  <si>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</si>
  <si>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</si>
  <si>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</si>
  <si>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</si>
  <si>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</si>
  <si>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</si>
  <si>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</si>
  <si>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</si>
  <si>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</si>
  <si>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</si>
  <si>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</si>
  <si>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</si>
  <si>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</si>
  <si>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</si>
  <si>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</si>
  <si>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</si>
  <si>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</si>
  <si>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</si>
  <si>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</si>
  <si>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</si>
  <si>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</si>
  <si>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</si>
  <si>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</si>
  <si>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</si>
  <si>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</si>
  <si>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</si>
  <si>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</si>
  <si>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</si>
  <si>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</si>
  <si>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</si>
  <si>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</si>
  <si>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</si>
  <si>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</si>
  <si>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</si>
  <si>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</si>
  <si>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</si>
  <si>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</si>
  <si>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</si>
  <si>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</si>
  <si>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</si>
  <si>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</si>
  <si>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</si>
  <si>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</si>
  <si>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</si>
  <si>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</si>
  <si>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</si>
  <si>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</si>
  <si>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</si>
  <si>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</si>
  <si>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</si>
  <si>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</si>
  <si>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</si>
  <si>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</si>
  <si>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</si>
  <si>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</si>
  <si>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</si>
  <si>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</si>
  <si>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</si>
  <si>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</si>
  <si>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</si>
  <si>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</si>
  <si>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</si>
  <si>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</si>
  <si>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</si>
  <si>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</si>
  <si>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</si>
  <si>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</si>
  <si>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</si>
  <si>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</si>
  <si>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</si>
  <si>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</si>
  <si>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</si>
  <si>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</si>
  <si>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</si>
  <si>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</si>
  <si>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</si>
  <si>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</si>
  <si>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</si>
  <si>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</si>
  <si>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</si>
  <si>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</si>
  <si>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</si>
  <si>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</si>
  <si>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</si>
  <si>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</si>
  <si>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</si>
  <si>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</si>
  <si>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</si>
  <si>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</si>
  <si>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</si>
  <si>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</si>
  <si>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</si>
  <si>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</si>
  <si>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</si>
  <si>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</si>
  <si>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</si>
  <si>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</si>
  <si>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</si>
  <si>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</si>
  <si>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</si>
  <si>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</si>
  <si>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</si>
  <si>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</si>
  <si>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</si>
  <si>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</si>
  <si>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</si>
  <si>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</si>
  <si>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</si>
  <si>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</si>
  <si>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</si>
  <si>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</si>
  <si>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</si>
  <si>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</si>
  <si>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</si>
  <si>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</si>
  <si>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</si>
  <si>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</si>
  <si>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</si>
  <si>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</si>
  <si>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</si>
  <si>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</si>
  <si>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</si>
  <si>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</si>
  <si>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</si>
  <si>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</si>
  <si>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</si>
  <si>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</si>
  <si>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</si>
  <si>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</si>
  <si>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</si>
  <si>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</si>
  <si>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</si>
  <si>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</si>
  <si>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</si>
  <si>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</si>
  <si>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</si>
  <si>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</si>
  <si>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</si>
  <si>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</si>
  <si>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</si>
  <si>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</si>
  <si>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</si>
  <si>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</si>
  <si>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</si>
  <si>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</si>
  <si>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</si>
  <si>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</si>
  <si>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</si>
  <si>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</si>
  <si>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</si>
  <si>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</si>
  <si>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</si>
  <si>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</si>
  <si>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</si>
  <si>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</si>
  <si>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</si>
  <si>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</si>
  <si>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</si>
  <si>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</si>
  <si>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</si>
  <si>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</si>
  <si>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</si>
  <si>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</si>
  <si>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</si>
  <si>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</si>
  <si>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</si>
  <si>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</si>
  <si>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</si>
  <si>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</si>
  <si>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</si>
  <si>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</si>
  <si>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</si>
  <si>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</si>
  <si>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</si>
  <si>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</si>
  <si>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</si>
  <si>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</si>
  <si>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</si>
  <si>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</si>
  <si>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</si>
  <si>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</si>
  <si>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</si>
  <si>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</si>
  <si>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</si>
  <si>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</si>
  <si>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</si>
  <si>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</si>
  <si>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</si>
  <si>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</si>
  <si>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</si>
  <si>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</si>
  <si>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</si>
  <si>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</si>
  <si>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</si>
  <si>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</si>
  <si>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</si>
  <si>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</si>
  <si>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</si>
  <si>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</si>
  <si>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</si>
  <si>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</si>
  <si>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</si>
  <si>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</si>
  <si>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</si>
  <si>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</si>
  <si>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</si>
  <si>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</si>
  <si>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</si>
  <si>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</si>
  <si>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</si>
  <si>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</si>
  <si>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</si>
  <si>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</si>
  <si>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</si>
  <si>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</si>
  <si>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</si>
  <si>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</si>
  <si>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</si>
  <si>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</si>
  <si>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</si>
  <si>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</si>
  <si>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</si>
  <si>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</si>
  <si>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</si>
  <si>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</si>
  <si>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</si>
  <si>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</si>
  <si>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</si>
  <si>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</si>
  <si>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</si>
  <si>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</si>
  <si>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</si>
  <si>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</si>
  <si>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</si>
  <si>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</si>
  <si>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</si>
  <si>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</si>
  <si>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</si>
  <si>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</si>
  <si>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</si>
  <si>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</si>
  <si>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</si>
  <si>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</si>
  <si>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</si>
  <si>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</si>
  <si>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</si>
  <si>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</si>
  <si>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</si>
  <si>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</si>
  <si>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</si>
  <si>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</si>
  <si>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</si>
  <si>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</si>
  <si>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</si>
  <si>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</si>
  <si>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</si>
  <si>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</si>
  <si>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</si>
  <si>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</si>
  <si>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</si>
  <si>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</si>
  <si>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</si>
  <si>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</si>
  <si>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</si>
  <si>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</si>
  <si>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</si>
  <si>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</si>
  <si>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</si>
  <si>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</si>
  <si>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</si>
  <si>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</si>
  <si>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</si>
  <si>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</si>
  <si>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</si>
  <si>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</si>
  <si>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</si>
  <si>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</si>
  <si>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</si>
  <si>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</si>
  <si>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</si>
  <si>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</si>
  <si>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</si>
  <si>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</si>
  <si>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</si>
  <si>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</si>
  <si>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</si>
  <si>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</si>
  <si>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</si>
  <si>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</si>
  <si>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</si>
  <si>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</si>
  <si>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</si>
  <si>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</si>
  <si>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</si>
  <si>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</si>
  <si>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</si>
  <si>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</si>
  <si>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</si>
  <si>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</si>
  <si>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</si>
  <si>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</si>
  <si>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</si>
  <si>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</si>
  <si>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</si>
  <si>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</si>
  <si>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</si>
  <si>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</si>
  <si>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</si>
  <si>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</si>
  <si>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</si>
  <si>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</si>
  <si>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</si>
  <si>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</si>
  <si>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</si>
  <si>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</si>
  <si>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</si>
  <si>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</si>
  <si>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</si>
  <si>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</si>
  <si>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</si>
  <si>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</si>
  <si>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</si>
  <si>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</si>
  <si>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</si>
  <si>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</si>
  <si>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</si>
  <si>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</si>
  <si>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</si>
  <si>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</si>
  <si>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</si>
  <si>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</si>
  <si>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</si>
  <si>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</si>
  <si>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</si>
  <si>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</si>
  <si>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</si>
  <si>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</si>
  <si>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</si>
  <si>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</si>
  <si>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</si>
  <si>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</si>
  <si>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</si>
  <si>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</si>
  <si>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</si>
  <si>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</si>
  <si>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</si>
  <si>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</si>
  <si>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</si>
  <si>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</si>
  <si>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</si>
  <si>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</si>
  <si>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</si>
  <si>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</si>
  <si>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</si>
  <si>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</si>
  <si>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</si>
  <si>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</si>
  <si>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</si>
  <si>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</si>
  <si>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</si>
  <si>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</si>
  <si>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</si>
  <si>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</si>
  <si>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</si>
  <si>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</si>
  <si>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</si>
  <si>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</si>
  <si>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</si>
  <si>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</si>
  <si>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</si>
  <si>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</si>
  <si>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</si>
  <si>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</si>
  <si>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</si>
  <si>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</si>
  <si>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</si>
  <si>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</si>
  <si>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</si>
  <si>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</si>
  <si>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</si>
  <si>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</si>
  <si>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</si>
  <si>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</si>
  <si>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</si>
  <si>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</si>
  <si>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</si>
  <si>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</si>
  <si>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</si>
  <si>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</si>
  <si>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</si>
  <si>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</si>
  <si>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</si>
  <si>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</si>
  <si>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</si>
  <si>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</si>
  <si>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</si>
  <si>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</si>
  <si>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</si>
  <si>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</si>
  <si>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</si>
  <si>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</si>
  <si>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</si>
  <si>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</si>
  <si>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</si>
  <si>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</si>
  <si>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</si>
  <si>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</si>
  <si>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</si>
  <si>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</si>
  <si>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</si>
  <si>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</si>
  <si>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</si>
  <si>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</si>
  <si>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</si>
  <si>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</si>
  <si>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</si>
  <si>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</si>
  <si>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</si>
  <si>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</si>
  <si>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</si>
  <si>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</si>
  <si>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</si>
  <si>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</si>
  <si>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</si>
  <si>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</si>
  <si>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</si>
  <si>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</si>
  <si>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</si>
  <si>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</si>
  <si>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</si>
  <si>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</si>
  <si>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</si>
  <si>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</si>
  <si>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</si>
  <si>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</si>
  <si>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</si>
  <si>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</si>
  <si>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</si>
  <si>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</si>
  <si>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</si>
  <si>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</si>
  <si>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</si>
  <si>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</si>
  <si>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</si>
  <si>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</si>
  <si>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</si>
  <si>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</si>
  <si>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</si>
  <si>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</si>
  <si>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</si>
  <si>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</si>
  <si>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</si>
  <si>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</si>
  <si>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</si>
  <si>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</si>
  <si>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</si>
  <si>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</si>
  <si>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</si>
  <si>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</si>
  <si>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</si>
  <si>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</si>
  <si>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</si>
  <si>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</si>
  <si>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</si>
  <si>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</si>
  <si>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</si>
  <si>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</si>
  <si>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</si>
  <si>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</si>
  <si>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</si>
  <si>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</si>
  <si>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</si>
  <si>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</si>
  <si>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</si>
  <si>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</si>
  <si>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</si>
  <si>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</si>
  <si>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</si>
  <si>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</si>
  <si>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</si>
  <si>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</si>
  <si>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</si>
  <si>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</si>
  <si>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</si>
  <si>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</si>
  <si>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</si>
  <si>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</si>
  <si>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</si>
  <si>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</si>
  <si>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</si>
  <si>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</si>
  <si>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</si>
  <si>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</si>
  <si>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</si>
  <si>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</si>
  <si>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</si>
  <si>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</si>
  <si>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</si>
  <si>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</si>
  <si>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</si>
  <si>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</si>
  <si>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</si>
  <si>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</si>
  <si>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</si>
  <si>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</si>
  <si>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</si>
  <si>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</si>
  <si>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</si>
  <si>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</si>
  <si>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</si>
  <si>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</si>
  <si>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</si>
  <si>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</si>
  <si>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</si>
  <si>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</si>
  <si>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</si>
  <si>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</si>
  <si>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</si>
  <si>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</si>
  <si>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</si>
  <si>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</si>
  <si>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</si>
  <si>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</si>
  <si>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</si>
  <si>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</si>
  <si>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</si>
  <si>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</si>
  <si>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</si>
  <si>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</si>
  <si>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</si>
  <si>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</si>
  <si>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</si>
  <si>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</si>
  <si>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</si>
  <si>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</si>
  <si>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</si>
  <si>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</si>
  <si>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</si>
  <si>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</si>
  <si>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</si>
  <si>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</si>
  <si>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</si>
  <si>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</si>
  <si>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</si>
  <si>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</si>
  <si>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</si>
  <si>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</si>
  <si>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</si>
  <si>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</si>
  <si>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</si>
  <si>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</si>
  <si>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</si>
  <si>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</si>
  <si>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</si>
  <si>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</si>
  <si>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</si>
  <si>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</si>
  <si>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</si>
  <si>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</si>
  <si>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</si>
  <si>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</si>
  <si>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</si>
  <si>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</si>
  <si>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</si>
  <si>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</si>
  <si>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</si>
  <si>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</si>
  <si>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</si>
  <si>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</si>
  <si>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</si>
  <si>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</si>
  <si>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</si>
  <si>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</si>
  <si>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</si>
  <si>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</si>
  <si>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</si>
  <si>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</si>
  <si>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</si>
  <si>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</si>
  <si>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</si>
  <si>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</si>
  <si>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</si>
  <si>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</si>
  <si>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</si>
  <si>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</si>
  <si>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</si>
  <si>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</si>
  <si>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</si>
  <si>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</si>
  <si>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</si>
  <si>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</si>
  <si>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</si>
  <si>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</si>
  <si>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</si>
  <si>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</si>
  <si>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</si>
  <si>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</si>
  <si>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</si>
  <si>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</si>
  <si>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</si>
  <si>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</si>
  <si>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</si>
  <si>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</si>
  <si>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</si>
  <si>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</si>
  <si>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</si>
  <si>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</si>
  <si>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</si>
  <si>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</si>
  <si>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</si>
  <si>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</si>
  <si>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</si>
  <si>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</si>
  <si>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</si>
  <si>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</si>
  <si>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</si>
  <si>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</si>
  <si>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</si>
  <si>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</si>
  <si>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</si>
  <si>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</si>
  <si>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</si>
  <si>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</si>
  <si>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</si>
  <si>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</si>
  <si>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</si>
  <si>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</si>
  <si>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</si>
  <si>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</si>
  <si>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</si>
  <si>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</si>
  <si>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</si>
  <si>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</si>
  <si>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</si>
  <si>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</si>
  <si>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</si>
  <si>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</si>
  <si>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</si>
  <si>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</si>
  <si>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</si>
  <si>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</si>
  <si>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</si>
  <si>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</si>
  <si>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</si>
  <si>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</si>
  <si>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</si>
  <si>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</si>
  <si>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</si>
  <si>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</si>
  <si>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</si>
  <si>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</si>
  <si>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</si>
  <si>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</si>
  <si>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</si>
  <si>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</si>
  <si>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</si>
  <si>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</si>
  <si>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</si>
  <si>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</si>
  <si>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</si>
  <si>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</si>
  <si>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</si>
  <si>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</si>
  <si>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</si>
  <si>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</si>
  <si>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</si>
  <si>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</si>
  <si>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</si>
  <si>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</si>
  <si>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</si>
  <si>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</si>
  <si>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</si>
  <si>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</si>
  <si>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</si>
  <si>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</si>
  <si>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</si>
  <si>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</si>
  <si>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</si>
  <si>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</si>
  <si>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</si>
  <si>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</si>
  <si>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</si>
  <si>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</si>
  <si>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</si>
  <si>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</si>
  <si>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</si>
  <si>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</si>
  <si>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</si>
  <si>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</si>
  <si>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</si>
  <si>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</si>
  <si>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</si>
  <si>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</si>
  <si>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</si>
  <si>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</si>
  <si>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</si>
  <si>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</si>
  <si>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</si>
  <si>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</si>
  <si>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</si>
  <si>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</si>
  <si>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</si>
  <si>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</si>
  <si>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</si>
  <si>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</si>
  <si>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</si>
  <si>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</si>
  <si>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</si>
  <si>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</si>
  <si>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</si>
  <si>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</si>
  <si>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</si>
  <si>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</si>
  <si>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</si>
  <si>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</si>
  <si>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</si>
  <si>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</si>
  <si>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</si>
  <si>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</si>
  <si>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</si>
  <si>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</si>
  <si>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</si>
  <si>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</si>
  <si>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</si>
  <si>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</si>
  <si>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</si>
  <si>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</si>
  <si>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</si>
  <si>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</si>
  <si>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</si>
  <si>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</si>
  <si>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</si>
  <si>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</si>
  <si>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</si>
  <si>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</si>
  <si>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</si>
  <si>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</si>
  <si>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</si>
  <si>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</si>
  <si>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</si>
  <si>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</si>
  <si>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PCM-20251118-00000485</t>
  </si>
  <si>
    <t>EM team moved need 45 min</t>
  </si>
  <si>
    <t>TT-20251117-02055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</si>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</sst>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316.4079934027759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3.5111458331812173E-2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45979.356419328702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45979.356419328702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45979.356419328702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45979.356419328702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45979.356419328702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45979.356419328702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45979.356419328702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45979.356419328702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45979.356419328702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45979.356419328702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45979.356419328702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45979.356419328702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45979.356419328702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45979.356419328702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45979.356419328702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45979.356419328702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45979.356419328702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45979.356419328702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45979.356419328702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45979.356419328702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45979.356419328702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45979.356419328702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45979.356419328702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45979.356419328702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45979.356419328702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45979.356419328702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45979.356419328702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45979.356419328702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45979.356419328702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45979.356419328702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45979.356419328702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45979.356419328702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45979.356419328702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45979.356419328702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45979.356419328702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45979.356419328702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45979.356419328702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45979.356419328702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45979.356419328702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45979.356419328702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45979.356419328702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45979.356419328702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45979.356419328702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45979.356419328702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45979.356419328702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45979.356419328702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45979.356419328702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45979.356419328702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45979.356419328702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45979.356419328702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45979.356419328702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45979.356419328702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45979.356419328702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45979.356419328702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45979.356419328702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45979.356419328702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45979.356419328702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45979.356419328702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45979.356419328702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45979.356419328702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45979.356419328702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45979.356419328702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45979.356419328702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45979.356419328702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45979.356419328702</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D5E21AEE-34DF-4228-905B-F94E3794B986}"/>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13" sqref="K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154.35658136574057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0.61821331018290948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45979.356419328702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40" t="str">
        <f>IFERROR(VLOOKUP(D6,DB!A:K,11,0),"")</f>
        <v/>
      </c>
      <c r="C6" s="18"/>
      <c r="D6" s="18"/>
      <c r="E6" s="102"/>
      <c r="F6" s="103"/>
      <c r="G6" s="104">
        <f ca="1">IFERROR(NOW()-F6,"-")</f>
        <v>45979.356419328702</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45979.356419328702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45979.356419328702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45979.356419328702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45979.356419328702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45979.356419328702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45979.356419328702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45979.356419328702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45979.356419328702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45979.356419328702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45979.356419328702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45979.356419328702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45979.356419328702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45979.356419328702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45979.356419328702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45979.356419328702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45979.356419328702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45979.356419328702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45979.356419328702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45979.356419328702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45979.356419328702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45979.356419328702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45979.356419328702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45979.356419328702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45979.356419328702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45979.356419328702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45979.356419328702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45979.356419328702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45979.356419328702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45979.356419328702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45979.356419328702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45979.356419328702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45979.356419328702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45979.356419328702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45979.356419328702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45979.356419328702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45979.356419328702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45979.356419328702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45979.356419328702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45979.356419328702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45979.356419328702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45979.356419328702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45979.356419328702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45979.356419328702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45979.356419328702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45979.356419328702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45979.356419328702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45979.356419328702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45979.356419328702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45979.356419328702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45979.356419328702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45979.356419328702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45979.356419328702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45979.356419328702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45979.356419328702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45979.356419328702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45979.356419328702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45979.356419328702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45979.356419328702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45979.356419328702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45979.356419328702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45979.356419328702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45979.356419328702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45979.356419328702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45979.356419328702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45979.356419328702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45979.356419328702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45979.356419328702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45979.356419328702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45979.356419328702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45979.356419328702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45979.356419328702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45979.356419328702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45979.356419328702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45979.356419328702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45979.356419328702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45979.356419328702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45979.356419328702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45979.356419328702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45979.356419328702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45979.356419328702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45979.356419328702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45979.356419328702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45979.356419328702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45979.356419328702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45979.356419328702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45979.356419328702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45979.356419328702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45979.356419328702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45979.356419328702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45979.356419328702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45979.356419328702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45979.356419328702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45979.356419328702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45979.356419328702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45979.356419328702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45979.356419328702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45979.356419328702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45979.356419328702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45979.356419328702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45979.356419328702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45979.356419328702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45979.356419328702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45979.356419328702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45979.356419328702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45979.356419328702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45979.356419328702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45979.356419328702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45979.356419328702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45979.356419328702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45979.356419328702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45979.356419328702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45979.356419328702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45979.356419328702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45979.356419328702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45979.356419328702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45979.356419328702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45979.356419328702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45979.356419328702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45979.356419328702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45979.356419328702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45979.356419328702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45979.356419328702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45979.356419328702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45979.356419328702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45979.356419328702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45979.356419328702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45979.356419328702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45979.356419328702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45979.356419328702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45979.356419328702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45979.356419328702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45979.356419328702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45979.356419328702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45979.356419328702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45979.356419328702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45979.356419328702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45979.356419328702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45979.356419328702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45979.356419328702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45979.356419328702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45979.356419328702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45979.356419328702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45979.356419328702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45979.356419328702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45979.356419328702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45979.356419328702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45979.356419328702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45979.356419328702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45979.356419328702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45979.356419328702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45979.356419328702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45979.356419328702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45979.356419328702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45979.356419328702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45979.356419328702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45979.356419328702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45979.356419328702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45979.356419328702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45979.356419328702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45979.356419328702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45979.356419328702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45979.356419328702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45979.356419328702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45979.356419328702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45979.356419328702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45979.356419328702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45979.356419328702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45979.356419328702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45979.356419328702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45979.356419328702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45979.356419328702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45979.356419328702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45979.356419328702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45979.356419328702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45979.356419328702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45979.356419328702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45979.356419328702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45979.356419328702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45979.356419328702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45979.356419328702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45979.356419328702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45979.356419328702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45979.356419328702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45979.356419328702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45979.356419328702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45979.356419328702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45979.356419328702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45979.356419328702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45979.356419328702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45979.356419328702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45979.356419328702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45979.356419328702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45979.356419328702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45979.356419328702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45979.356419328702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45979.356419328702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45979.356419328702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45979.356419328702</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45979.356419328702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45979.356419328702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45979.356419328702</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45979.356419328702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45979.356419328702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45979.356419328702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45979.356419328702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45979.356419328702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45979.356419328702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45979.356419328702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45979.356419328702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45979.356419328702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45979.356419328702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45979.356419328702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45979.356419328702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45979.356419328702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45979.356419328702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45979.356419328702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45979.356419328702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45979.356419328702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45979.356419328702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45979.356419328702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45979.356419328702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45979.356419328702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45979.356419328702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45979.356419328702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45979.356419328702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45979.356419328702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45979.356419328702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45979.356419328702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45979.356419328702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45979.356419328702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45979.356419328702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45979.356419328702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45979.356419328702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45979.356419328702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45979.356419328702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45979.356419328702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45979.356419328702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45979.356419328702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45979.356419328702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45979.356419328702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45979.356419328702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45979.356419328702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45979.356419328702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45979.356419328702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45979.356419328702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45979.356419328702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45979.356419328702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45979.356419328702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45979.356419328702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45979.356419328702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45979.356419328702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45979.356419328702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45979.356419328702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45979.356419328702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45979.356419328702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45979.356419328702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45979.356419328702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45979.356419328702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45979.356419328702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45979.356419328702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45979.356419328702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45979.356419328702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45979.356419328702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45979.356419328702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45979.356419328702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45979.356419328702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45979.356419328702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45979.356419328702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45979.356419328702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45979.356419328702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45979.356419328702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45979.356419328702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45979.356419328702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45979.356419328702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45979.356419328702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45979.356419328702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45979.356419328702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45979.356419328702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45979.356419328702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45979.356419328702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45979.356419328702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45979.356419328702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45979.356419328702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45979.356419328702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45979.356419328702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45979.356419328702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45979.356419328702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45979.356419328702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45979.356419328702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45979.356419328702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45979.356419328702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45979.356419328702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45979.356419328702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45979.356419328702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45979.356419328702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45979.356419328702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45979.356419328702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45979.356419328702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45979.356419328702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45979.356419328702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45979.356419328702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45979.356419328702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45979.356419328702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45979.356419328702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45979.356419328702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45979.356419328702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45979.356419328702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45979.356419328702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45979.356419328702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45979.356419328702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45979.356419328702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45979.356419328702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45979.356419328702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45979.356419328702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45979.356419328702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45979.356419328702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45979.356419328702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45979.356419328702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45979.356419328702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45979.356419328702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45979.356419328702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45979.356419328702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45979.356419328702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45979.356419328702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45979.356419328702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45979.356419328702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45979.356419328702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45979.356419328702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45979.356419328702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45979.356419328702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45979.356419328702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45979.356419328702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45979.356419328702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45979.356419328702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45979.356419328702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45979.356419328702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45979.356419328702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45979.356419328702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45979.356419328702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45979.356419328702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45979.356419328702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45979.356419328702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45979.356419328702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45979.356419328702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45979.356419328702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45979.356419328702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45979.356419328702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45979.356419328702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45979.356419328702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45979.356419328702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45979.356419328702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45979.356419328702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45979.356419328702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45979.356419328702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45979.356419328702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45979.356419328702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45979.356419328702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45979.356419328702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45979.356419328702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45979.356419328702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45979.356419328702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45979.356419328702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45979.356419328702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45979.356419328702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45979.356419328702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45979.356419328702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45979.356419328702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45979.356419328702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45979.356419328702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45979.356419328702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45979.356419328702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45979.356419328702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45979.356419328702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45979.356419328702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45979.356419328702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45979.356419328702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45979.356419328702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45979.356419328702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45979.356419328702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45979.356419328702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45979.356419328702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45979.356419328702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45979.356419328702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45979.356419328702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45979.356419328702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45979.356419328702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45979.356419328702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45979.356419328702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45979.356419328702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45979.356419328702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45979.356419328702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45979.356419328702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45979.356419328702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45979.356419328702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45979.356419328702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45979.356419328702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45979.356419328702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45979.356419328702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45979.356419328702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45979.356419328702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45979.356419328702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45979.356419328702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45979.356419328702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45979.356419328702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45979.356419328702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45979.356419328702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45979.356419328702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45979.356419328702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45979.356419328702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45979.356419328702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45979.356419328702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45979.356419328702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45979.356419328702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45979.356419328702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45979.356419328702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45979.356419328702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45979.356419328702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45979.356419328702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45979.356419328702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45979.356419328702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45979.356419328702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45979.356419328702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45979.356419328702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45979.356419328702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45979.356419328702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45979.356419328702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45979.356419328702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45979.356419328702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45979.356419328702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45979.356419328702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45979.356419328702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45979.356419328702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45979.356419328702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45979.356419328702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45979.356419328702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45979.356419328702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45979.356419328702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45979.356419328702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45979.356419328702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45979.356419328702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45979.356419328702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45979.356419328702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45979.356419328702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45979.356419328702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45979.356419328702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45979.356419328702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45979.356419328702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45979.356419328702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45979.356419328702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45979.356419328702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45979.356419328702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45979.356419328702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45979.356419328702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45979.356419328702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45979.356419328702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45979.356419328702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45979.356419328702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45979.356419328702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45979.356419328702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45979.356419328702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45979.356419328702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45979.356419328702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45979.356419328702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45979.356419328702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45979.356419328702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45979.356419328702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45979.356419328702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45979.356419328702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45979.356419328702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45979.356419328702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45979.356419328702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45979.356419328702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45979.356419328702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45979.356419328702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45979.356419328702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45979.356419328702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45979.356419328702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45979.356419328702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45979.356419328702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45979.356419328702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45979.356419328702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45979.356419328702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45979.356419328702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45979.356419328702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45979.356419328702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45979.356419328702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45979.356419328702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45979.356419328702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45979.356419328702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45979.356419328702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45979.356419328702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45979.356419328702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45979.356419328702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45979.356419328702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45979.356419328702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45979.356419328702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45979.356419328702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45979.356419328702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45979.356419328702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45979.356419328702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45979.356419328702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45979.356419328702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45979.356419328702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45979.356419328702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45979.356419328702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45979.356419328702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45979.356419328702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45979.356419328702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45979.356419328702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45979.356419328702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45979.356419328702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45979.356419328702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45979.356419328702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45979.356419328702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45979.356419328702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45979.356419328702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45979.356419328702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45979.356419328702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45979.356419328702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45979.356419328702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45979.356419328702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45979.356419328702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45979.356419328702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45979.356419328702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45979.356419328702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45979.356419328702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45979.356419328702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45979.356419328702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45979.356419328702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45979.356419328702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45979.356419328702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45979.356419328702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45979.356419328702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45979.356419328702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45979.356419328702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45979.356419328702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45979.356419328702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45979.356419328702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45979.356419328702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45979.356419328702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45979.356419328702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45979.356419328702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45979.356419328702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45979.356419328702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45979.356419328702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45979.356419328702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45979.356419328702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45979.356419328702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45979.356419328702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45979.356419328702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45979.356419328702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45979.356419328702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45979.356419328702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45979.356419328702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45979.356419328702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45979.356419328702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45979.356419328702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45979.356419328702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45979.356419328702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45979.356419328702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45979.356419328702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45979.356419328702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45979.356419328702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45979.356419328702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45979.356419328702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45979.356419328702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45979.356419328702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45979.356419328702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45979.356419328702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45979.356419328702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45979.356419328702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45979.356419328702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45979.356419328702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45979.356419328702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45979.356419328702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45979.356419328702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45979.356419328702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45979.356419328702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45979.356419328702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45979.356419328702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45979.356419328702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45979.356419328702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45979.356419328702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45979.356419328702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45979.356419328702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45979.356419328702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45979.356419328702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45979.356419328702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45979.356419328702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45979.356419328702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45979.356419328702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45979.356419328702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45979.356419328702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45979.356419328702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45979.356419328702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45979.356419328702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45979.356419328702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45979.356419328702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45979.356419328702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45979.356419328702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45979.356419328702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45979.356419328702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45979.356419328702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45979.356419328702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45979.356419328702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45979.356419328702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45979.356419328702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45979.356419328702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45979.356419328702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45979.356419328702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45979.356419328702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45979.356419328702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45979.356419328702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45979.356419328702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45979.356419328702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45979.356419328702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45979.356419328702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45979.356419328702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45979.356419328702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45979.356419328702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45979.356419328702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45979.356419328702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45979.356419328702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45979.356419328702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45979.356419328702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45979.356419328702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45979.356419328702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45979.356419328702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45979.356419328702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45979.356419328702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45979.356419328702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45979.356419328702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45979.356419328702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45979.356419328702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45979.356419328702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45979.356419328702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45979.356419328702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45979.356419328702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45979.356419328702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45979.356419328702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45979.356419328702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45979.356419328702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45979.356419328702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45979.356419328702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45979.356419328702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45979.356419328702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45979.356419328702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45979.356419328702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45979.356419328702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45979.356419328702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45979.356419328702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45979.356419328702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45979.356419328702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45979.356419328702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45979.356419328702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45979.356419328702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45979.356419328702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45979.356419328702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45979.356419328702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45979.356419328702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45979.356419328702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45979.356419328702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45979.356419328702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45979.356419328702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45979.356419328702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45979.356419328702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45979.356419328702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45979.356419328702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45979.356419328702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45979.356419328702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45979.356419328702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45979.356419328702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45979.356419328702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45979.356419328702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45979.356419328702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45979.356419328702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45979.356419328702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45979.356419328702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45979.356419328702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45979.356419328702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45979.356419328702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45979.356419328702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45979.356419328702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45979.356419328702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45979.356419328702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45979.356419328702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45979.356419328702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45979.356419328702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45979.356419328702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45979.356419328702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45979.356419328702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45979.356419328702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45979.356419328702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45979.356419328702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45979.356419328702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45979.356419328702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45979.356419328702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45979.356419328702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45979.356419328702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45979.356419328702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45979.356419328702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45979.356419328702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45979.356419328702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45979.356419328702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45979.356419328702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45979.356419328702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45979.356419328702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45979.356419328702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45979.356419328702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45979.356419328702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45979.356419328702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45979.356419328702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45979.356419328702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45979.356419328702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45979.356419328702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45979.356419328702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45979.356419328702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45979.356419328702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45979.356419328702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45979.356419328702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45979.356419328702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45979.356419328702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45979.356419328702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45979.356419328702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45979.356419328702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45979.356419328702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45979.356419328702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45979.356419328702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45979.356419328702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45979.356419328702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45979.356419328702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45979.356419328702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45979.356419328702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45979.356419328702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45979.356419328702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45979.356419328702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45979.356419328702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45979.356419328702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45979.356419328702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45979.356419328702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45979.356419328702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45979.356419328702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45979.356419328702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45979.356419328702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45979.356419328702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45979.356419328702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45979.356419328702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45979.356419328702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45979.356419328702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45979.356419328702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45979.356419328702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45979.356419328702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45979.356419328702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45979.356419328702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45979.356419328702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45979.356419328702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45979.356419328702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45979.356419328702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45979.356419328702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45979.356419328702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45979.356419328702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45979.356419328702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45979.356419328702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45979.356419328702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45979.356419328702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45979.356419328702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45979.356419328702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45979.356419328702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45979.356419328702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45979.356419328702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45979.356419328702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45979.356419328702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45979.356419328702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45979.356419328702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45979.356419328702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45979.356419328702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45979.356419328702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45979.356419328702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45979.356419328702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45979.356419328702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45979.356419328702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45979.356419328702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45979.356419328702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45979.356419328702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45979.356419328702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45979.356419328702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45979.356419328702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45979.356419328702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45979.356419328702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45979.356419328702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45979.356419328702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45979.356419328702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45979.356419328702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45979.356419328702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45979.356419328702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45979.356419328702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45979.356419328702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45979.356419328702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45979.356419328702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45979.356419328702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45979.356419328702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45979.356419328702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45979.356419328702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45979.356419328702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45979.356419328702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45979.356419328702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45979.356419328702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45979.356419328702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45979.356419328702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45979.356419328702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45979.356419328702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45979.356419328702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45979.356419328702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45979.356419328702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45979.356419328702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45979.356419328702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45979.356419328702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45979.356419328702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45979.356419328702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45979.356419328702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45979.356419328702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45979.356419328702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45979.356419328702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45979.356419328702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45979.356419328702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45979.356419328702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45979.356419328702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45979.356419328702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45979.356419328702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45979.356419328702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45979.356419328702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45979.356419328702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45979.356419328702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45979.356419328702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45979.356419328702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45979.356419328702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45979.356419328702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45979.356419328702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45979.356419328702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45979.356419328702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45979.356419328702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45979.356419328702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45979.356419328702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45979.356419328702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45979.356419328702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45979.356419328702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45979.356419328702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45979.356419328702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45979.356419328702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45979.356419328702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45979.356419328702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45979.356419328702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45979.356419328702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45979.356419328702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45979.356419328702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45979.356419328702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45979.356419328702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45979.356419328702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45979.356419328702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45979.356419328702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45979.356419328702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45979.356419328702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45979.356419328702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45979.356419328702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45979.356419328702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45979.356419328702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45979.356419328702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45979.356419328702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45979.356419328702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45979.356419328702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45979.356419328702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45979.356419328702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45979.356419328702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45979.356419328702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45979.356419328702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45979.356419328702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45979.356419328702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45979.356419328702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45979.356419328702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45979.356419328702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45979.356419328702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45979.356419328702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45979.356419328702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45979.356419328702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45979.356419328702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45979.356419328702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45979.356419328702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45979.356419328702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45979.356419328702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45979.356419328702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45979.356419328702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45979.356419328702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45979.356419328702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45979.356419328702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45979.356419328702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45979.356419328702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45979.356419328702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45979.356419328702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45979.356419328702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45979.356419328702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45979.356419328702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45979.356419328702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45979.356419328702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45979.356419328702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45979.356419328702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45979.356419328702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45979.356419328702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45979.356419328702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45979.356419328702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45979.356419328702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45979.356419328702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45979.356419328702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45979.356419328702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45979.356419328702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45979.356419328702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45979.356419328702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45979.356419328702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45979.356419328702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45979.356419328702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45979.356419328702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45979.356419328702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45979.356419328702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45979.356419328702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45979.356419328702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45979.356419328702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45979.356419328702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45979.356419328702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45979.356419328702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45979.356419328702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45979.356419328702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45979.356419328702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45979.356419328702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45979.356419328702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45979.356419328702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45979.356419328702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45979.356419328702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45979.356419328702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45979.356419328702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45979.356419328702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45979.356419328702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45979.356419328702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45979.356419328702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45979.356419328702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45979.356419328702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45979.356419328702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45979.356419328702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45979.356419328702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45979.356419328702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45979.356419328702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45979.356419328702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45979.356419328702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45979.356419328702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45979.356419328702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45979.356419328702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45979.356419328702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45979.356419328702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45979.356419328702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45979.356419328702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45979.356419328702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45979.356419328702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45979.356419328702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45979.356419328702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45979.356419328702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45979.356419328702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45979.356419328702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45979.356419328702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45979.356419328702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45979.356419328702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45979.356419328702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45979.356419328702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45979.356419328702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45979.356419328702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45979.356419328702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45979.356419328702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45979.356419328702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45979.356419328702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45979.356419328702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45979.356419328702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45979.356419328702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45979.356419328702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45979.356419328702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45979.356419328702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45979.356419328702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45979.356419328702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45979.356419328702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45979.356419328702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45979.356419328702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45979.356419328702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45979.356419328702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45979.356419328702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45979.356419328702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45979.356419328702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45979.356419328702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45979.356419328702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45979.356419328702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45979.356419328702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45979.356419328702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45979.356419328702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45979.356419328702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45979.356419328702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45979.356419328702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45979.356419328702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45979.356419328702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45979.356419328702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45979.356419328702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45979.356419328702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45979.356419328702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45979.356419328702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45979.356419328702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45979.356419328702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45979.356419328702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45979.356419328702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45979.356419328702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45979.356419328702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45979.356419328702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45979.356419328702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45979.356419328702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45979.356419328702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45979.356419328702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45979.356419328702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45979.356419328702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45979.356419328702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45979.356419328702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45979.356419328702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45979.356419328702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45979.356419328702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45979.356419328702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45979.356419328702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45979.356419328702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45979.356419328702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45979.356419328702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45979.356419328702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45979.356419328702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45979.356419328702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45979.356419328702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45979.356419328702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45979.356419328702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45979.356419328702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45979.356419328702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45979.356419328702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45979.356419328702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45979.356419328702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45979.356419328702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45979.356419328702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45979.356419328702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45979.356419328702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45979.356419328702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45979.356419328702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45979.356419328702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45979.356419328702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45979.356419328702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45979.356419328702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45979.356419328702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45979.356419328702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45979.356419328702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45979.356419328702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45979.356419328702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45979.356419328702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45979.356419328702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45979.356419328702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45979.356419328702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45979.356419328702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45979.356419328702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45979.356419328702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45979.356419328702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45979.356419328702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45979.356419328702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45979.356419328702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45979.356419328702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45979.356419328702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45979.356419328702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45979.356419328702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45979.356419328702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45979.356419328702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45979.356419328702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45979.356419328702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45979.356419328702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45979.356419328702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45979.356419328702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45979.356419328702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45979.356419328702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45979.356419328702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45979.356419328702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45979.356419328702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45979.356419328702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45979.356419328702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45979.356419328702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45979.356419328702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45979.356419328702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45979.356419328702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45979.356419328702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45979.356419328702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45979.356419328702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45979.356419328702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45979.356419328702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45979.356419328702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45979.356419328702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45979.356419328702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45979.356419328702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45979.356419328702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45979.356419328702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45979.356419328702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45979.356419328702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45979.356419328702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45979.356419328702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45979.356419328702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45979.356419328702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45979.356419328702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45979.356419328702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45979.356419328702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45979.356419328702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45979.356419328702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45979.356419328702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45979.356419328702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45979.356419328702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45979.356419328702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45979.356419328702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45979.356419328702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45979.356419328702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45979.356419328702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45979.356419328702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45979.356419328702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45979.356419328702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45979.356419328702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45979.356419328702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45979.356419328702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45979.356419328702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45979.356419328702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45979.356419328702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45979.356419328702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45979.356419328702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45979.356419328702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45979.356419328702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45979.356419328702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45979.356419328702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45979.356419328702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45979.356419328702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45979.356419328702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45979.356419328702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45979.356419328702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45979.356419328702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45979.356419328702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45979.356419328702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45979.356419328702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45979.356419328702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45979.356419328702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45979.356419328702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45979.356419328702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45979.356419328702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45979.356419328702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45979.356419328702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45979.356419328702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45979.356419328702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45979.356419328702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45979.356419328702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45979.356419328702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45979.356419328702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45979.356419328702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45979.356419328702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45979.356419328702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45979.356419328702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45979.356419328702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45979.356419328702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45979.356419328702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45979.356419328702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45979.356419328702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45979.356419328702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45979.356419328702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45979.356419328702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45979.356419328702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45979.356419328702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45979.356419328702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45979.356419328702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45979.356419328702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45979.356419328702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45979.356419328702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45979.356419328702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45979.356419328702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45979.356419328702</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275.87570173610584</v>
      </c>
      <c r="H2" s="95">
        <v>45703.474768518521</v>
      </c>
      <c r="I2" s="95" t="str">
        <f>IFERROR(VLOOKUP(D2,DB!A:F,6,0),"")</f>
        <v>SCECO</v>
      </c>
      <c r="J2" s="95" t="str">
        <f>IFERROR(VLOOKUP(D2,DB!A:G,7,0),"")</f>
        <v>Dead</v>
      </c>
      <c r="K2" s="97" t="s">
        <v>39110</v>
      </c>
      <c r="L2" s="91" t="str">
        <f>IFERROR(VLOOKUP(D2,DB!A:I,9,0),"")</f>
        <v>Latis</v>
      </c>
    </row>
    <row r="3" spans="1:16" ht="15" customHeight="1">
      <c r="A3" s="113"/>
      <c r="B3" s="91" t="str">
        <f>IFERROR(VLOOKUP(D3,DB!A:K,11,0),"")</f>
        <v/>
      </c>
      <c r="C3" s="93"/>
      <c r="D3" s="91"/>
      <c r="E3" s="94"/>
      <c r="F3" s="95"/>
      <c r="G3" s="96">
        <f ca="1">IFERROR(NOW()-F3,"")</f>
        <v>45979.356419328702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45979.356419328702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45979.356419328702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45979.356419328702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45979.356419328702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45979.356419328702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45979.356419328702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45979.356419328702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45979.356419328702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45979.356419328702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45979.356419328702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45979.356419328702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45979.356419328702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45979.356419328702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45979.356419328702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45979.356419328702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45979.356419328702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45979.356419328702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45979.356419328702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45979.356419328702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45979.356419328702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45979.356419328702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45979.356419328702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45979.356419328702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45979.356419328702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45979.356419328702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45979.356419328702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45979.356419328702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45979.356419328702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45979.356419328702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45979.356419328702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45979.356419328702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45979.356419328702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45979.356419328702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45979.356419328702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45979.356419328702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45979.356419328702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45979.356419328702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45979.356419328702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45979.356419328702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45979.356419328702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45979.356419328702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45979.356419328702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45979.356419328702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45979.356419328702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45979.356419328702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45979.356419328702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45979.356419328702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45979.356419328702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45979.356419328702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45979.356419328702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45979.356419328702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45979.356419328702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45979.356419328702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45979.356419328702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45979.356419328702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45979.356419328702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45979.356419328702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45979.356419328702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45979.356419328702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45979.356419328702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45979.356419328702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45979.356419328702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45979.356419328702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45979.356419328702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45979.356419328702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45979.356419328702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45979.356419328702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45979.356419328702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45979.356419328702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45979.356419328702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45979.356419328702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45979.356419328702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45979.356419328702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45979.356419328702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45979.356419328702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45979.356419328702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45979.356419328702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45979.356419328702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45979.356419328702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45979.356419328702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45979.356419328702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45979.356419328702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45979.356419328702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45979.356419328702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45979.356419328702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45979.356419328702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45979.356419328702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45979.356419328702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45979.356419328702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45979.356419328702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45979.356419328702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45979.356419328702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45979.356419328702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45979.356419328702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45979.356419328702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45979.356419328702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45979.356419328702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45979.356419328702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45979.356419328702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45979.356419328702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45979.356419328702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45979.356419328702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45979.356419328702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45979.356419328702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45979.356419328702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45979.356419328702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45979.356419328702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45979.356419328702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45979.356419328702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45979.356419328702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45979.356419328702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45979.356419328702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45979.356419328702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45979.356419328702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45979.356419328702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45979.356419328702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45979.356419328702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45979.356419328702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45979.356419328702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45979.356419328702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45979.356419328702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45979.356419328702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45979.356419328702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45979.356419328702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45979.356419328702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45979.356419328702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45979.356419328702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45979.356419328702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45979.356419328702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45979.356419328702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45979.356419328702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45979.356419328702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45979.356419328702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45979.356419328702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45979.356419328702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45979.356419328702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45979.356419328702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45979.356419328702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45979.356419328702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45979.356419328702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45979.356419328702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45979.356419328702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45979.356419328702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45979.356419328702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45979.356419328702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45979.356419328702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45979.356419328702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45979.356419328702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45979.356419328702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45979.356419328702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45979.356419328702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45979.356419328702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45979.356419328702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45979.356419328702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45979.356419328702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45979.356419328702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45979.356419328702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45979.356419328702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45979.356419328702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45979.356419328702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45979.356419328702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45979.356419328702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45979.356419328702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45979.356419328702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45979.356419328702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45979.356419328702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45979.356419328702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45979.356419328702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45979.356419328702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45979.356419328702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45979.356419328702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45979.356419328702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45979.356419328702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45979.356419328702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45979.356419328702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45979.356419328702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45979.356419328702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45979.356419328702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45979.356419328702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45979.356419328702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45979.356419328702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45979.356419328702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45979.356419328702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45979.356419328702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45979.356419328702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45979.356419328702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45979.356419328702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45979.356419328702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45979.356419328702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45979.356419328702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45979.356419328702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45979.356419328702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45979.356419328702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45979.356419328702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45979.356419328702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45979.356419328702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45979.356419328702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45979.356419328702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45979.356419328702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45979.356419328702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45979.356419328702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45979.356419328702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45979.356419328702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45979.356419328702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45979.356419328702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45979.356419328702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45979.356419328702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45979.356419328702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45979.356419328702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45979.356419328702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45979.356419328702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45979.356419328702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45979.356419328702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45979.356419328702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45979.356419328702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45979.356419328702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45979.356419328702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45979.356419328702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45979.356419328702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45979.356419328702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45979.356419328702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45979.356419328702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45979.356419328702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45979.356419328702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45979.356419328702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45979.356419328702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45979.356419328702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45979.356419328702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45979.356419328702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45979.356419328702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45979.356419328702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45979.356419328702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45979.356419328702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45979.356419328702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45979.356419328702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45979.356419328702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45979.356419328702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45979.356419328702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45979.356419328702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45979.356419328702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45979.356419328702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45979.356419328702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45979.356419328702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45979.356419328702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45979.356419328702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45979.356419328702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45979.356419328702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45979.356419328702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45979.356419328702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45979.356419328702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45979.356419328702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45979.356419328702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45979.356419328702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45979.356419328702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45979.356419328702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45979.356419328702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45979.356419328702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45979.356419328702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45979.356419328702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45979.356419328702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45979.356419328702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45979.356419328702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45979.356419328702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45979.356419328702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45979.356419328702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45979.356419328702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45979.356419328702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45979.356419328702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45979.356419328702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45979.356419328702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45979.356419328702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45979.356419328702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45979.356419328702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45979.356419328702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45979.356419328702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45979.356419328702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45979.356419328702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45979.356419328702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45979.356419328702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45979.356419328702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45979.356419328702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45979.356419328702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45979.356419328702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45979.356419328702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45979.356419328702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45979.356419328702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45979.356419328702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45979.356419328702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45979.356419328702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45979.356419328702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45979.356419328702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45979.356419328702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45979.356419328702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45979.356419328702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45979.356419328702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45979.356419328702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45979.356419328702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45979.356419328702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45979.356419328702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45979.356419328702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45979.356419328702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45979.356419328702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45979.356419328702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45979.356419328702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45979.356419328702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45979.356419328702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45979.356419328702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45979.356419328702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45979.356419328702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45979.356419328702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45979.356419328702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45979.356419328702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45979.356419328702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45979.356419328702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45979.356419328702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45979.356419328702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45979.356419328702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45979.356419328702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45979.356419328702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45979.356419328702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45979.356419328702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45979.356419328702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45979.356419328702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45979.356419328702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45979.356419328702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45979.356419328702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45979.356419328702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45979.356419328702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45979.356419328702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45979.356419328702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45979.356419328702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45979.356419328702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45979.356419328702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45979.356419328702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45979.356419328702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45979.356419328702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45979.356419328702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45979.356419328702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45979.356419328702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45979.356419328702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45979.356419328702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45979.356419328702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45979.356419328702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45979.356419328702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45979.356419328702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45979.356419328702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45979.356419328702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45979.356419328702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45979.356419328702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45979.356419328702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45979.356419328702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45979.356419328702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45979.356419328702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45979.356419328702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45979.356419328702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45979.356419328702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45979.356419328702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45979.356419328702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45979.356419328702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45979.356419328702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45979.356419328702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45979.356419328702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45979.356419328702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45979.356419328702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45979.356419328702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45979.356419328702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45979.356419328702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45979.356419328702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45979.356419328702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45979.356419328702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45979.356419328702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45979.356419328702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45979.356419328702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45979.356419328702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45979.356419328702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45979.356419328702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45979.356419328702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45979.356419328702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45979.356419328702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45979.356419328702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45979.356419328702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45979.356419328702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45979.356419328702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45979.356419328702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45979.356419328702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45979.356419328702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45979.356419328702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45979.356419328702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45979.356419328702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45979.356419328702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45979.356419328702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45979.356419328702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45979.356419328702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45979.356419328702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45979.356419328702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45979.356419328702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45979.356419328702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45979.356419328702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45979.356419328702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45979.356419328702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45979.356419328702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45979.356419328702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45979.356419328702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45979.356419328702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45979.356419328702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45979.356419328702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45979.356419328702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45979.356419328702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45979.356419328702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45979.356419328702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45979.356419328702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45979.356419328702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45979.356419328702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45979.356419328702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45979.356419328702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45979.356419328702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45979.356419328702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45979.356419328702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45979.356419328702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45979.356419328702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45979.356419328702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45979.356419328702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45979.356419328702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45979.356419328702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45979.356419328702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45979.356419328702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45979.356419328702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45979.356419328702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45979.356419328702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45979.356419328702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45979.356419328702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45979.356419328702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45979.356419328702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45979.356419328702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45979.356419328702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45979.356419328702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45979.356419328702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45979.356419328702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45979.356419328702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45979.356419328702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45979.356419328702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45979.356419328702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45979.356419328702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45979.356419328702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45979.356419328702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45979.356419328702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45979.356419328702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45979.356419328702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45979.356419328702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45979.356419328702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45979.356419328702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45979.356419328702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45979.356419328702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45979.356419328702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45979.356419328702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45979.356419328702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45979.356419328702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45979.356419328702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45979.356419328702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45979.356419328702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45979.356419328702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45979.356419328702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45979.356419328702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45979.356419328702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45979.356419328702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45979.356419328702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45979.356419328702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45979.356419328702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45979.356419328702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45979.356419328702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45979.356419328702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45979.356419328702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45979.356419328702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45979.356419328702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45979.356419328702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45979.356419328702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45979.356419328702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45979.356419328702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45979.356419328702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45979.356419328702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45979.356419328702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45979.356419328702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45979.356419328702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45979.356419328702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45979.356419328702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45979.356419328702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45979.356419328702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45979.356419328702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45979.356419328702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45979.356419328702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45979.356419328702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45979.356419328702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45979.356419328702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45979.356419328702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45979.356419328702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45979.356419328702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45979.356419328702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45979.356419328702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45979.356419328702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45979.356419328702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45979.356419328702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45979.356419328702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45979.356419328702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45979.356419328702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45979.356419328702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45979.356419328702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45979.356419328702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45979.356419328702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45979.356419328702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45979.356419328702</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87.52435914351372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53.167542013885395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30.695308217589627</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1.8416160879642121</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38280</v>
      </c>
      <c r="E6" s="109" t="s">
        <v>39021</v>
      </c>
      <c r="F6" s="135">
        <v>45979.336967592593</v>
      </c>
      <c r="G6" s="111">
        <f ca="1">IFERROR(NOW()-F6,"")</f>
        <v>1.9451736108749174E-2</v>
      </c>
      <c r="H6" s="135">
        <v>45979.33121527778</v>
      </c>
      <c r="I6" s="109" t="str">
        <f>IFERROR(VLOOKUP(D6,DB!A:F,6,0),"")</f>
        <v>SCECO</v>
      </c>
      <c r="J6" s="109" t="str">
        <f>IFERROR(VLOOKUP(D6,DB!A:G,7,0),"")</f>
        <v>Haj Removal</v>
      </c>
      <c r="K6" s="109" t="s">
        <v>39120</v>
      </c>
      <c r="L6" s="109" t="str">
        <f>IFERROR(VLOOKUP(D6,DB!A:I,9,0),"")</f>
        <v>Latis</v>
      </c>
    </row>
    <row r="7" spans="1:13">
      <c r="A7" s="109"/>
      <c r="B7" s="109" t="str">
        <f>IFERROR(VLOOKUP(D7,DB!A:K,11,0),"")</f>
        <v/>
      </c>
      <c r="C7" s="109"/>
      <c r="D7" s="109"/>
      <c r="E7" s="109"/>
      <c r="F7" s="109"/>
      <c r="G7" s="111">
        <f ca="1">IFERROR(NOW()-F7,"")</f>
        <v>45979.356419328702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45979.356419328702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45979.356419328702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45979.356419328702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45979.356419328702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45979.356419328702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45979.356419328702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45979.356419328702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45979.356419328702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45979.356419328702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45979.356419328702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45979.356419328702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45979.356419328702</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45979.356419328702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45979.356419328702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45979.356419328702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45979.356419328702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45979.356419328702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45979.356419328702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45979.356419328702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45979.356419328702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45979.356419328702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45979.356419328702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45979.356419328702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45979.356419328702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45979.356419328702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45979.356419328702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45979.356419328702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45979.356419328702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45979.356419328702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45979.356419328702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45979.356419328702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45979.356419328702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45979.356419328702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45979.356419328702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45979.356419328702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45979.356419328702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45979.356419328702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45979.356419328702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45979.356419328702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45979.356419328702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45979.356419328702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45979.356419328702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45979.356419328702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45979.356419328702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45979.356419328702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45979.356419328702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45979.356419328702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45979.356419328702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45979.356419328702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45979.356419328702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45979.356419328702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45979.356419328702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45979.356419328702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45979.356419328702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45979.356419328702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45979.356419328702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45979.356419328702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45979.356419328702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45979.356419328702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45979.356419328702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45979.356419328702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45979.356419328702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45979.356419328702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45979.356419328702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45979.356419328702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45979.356419328702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45979.356419328702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45979.356419328702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45979.356419328702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45979.356419328702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45979.356419328702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45979.356419328702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45979.356419328702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45979.356419328702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45979.356419328702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45979.356419328702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45979.356419328702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45979.356419328702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45979.356419328702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45979.356419328702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45979.356419328702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45979.356419328702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45979.356419328702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45979.356419328702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45979.356419328702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45979.356419328702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45979.356419328702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45979.356419328702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45979.356419328702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45979.356419328702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45979.356419328702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45979.356419328702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45979.356419328702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45979.356419328702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45979.356419328702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45979.356419328702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45979.356419328702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45979.356419328702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45979.356419328702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45979.356419328702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45979.356419328702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45979.356419328702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45979.356419328702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45979.356419328702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45979.356419328702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45979.356419328702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45979.356419328702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45979.356419328702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45979.356419328702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45979.356419328702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45979.356419328702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45979.356419328702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45979.356419328702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45979.356419328702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45979.356419328702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45979.356419328702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45979.356419328702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45979.356419328702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45979.356419328702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45979.356419328702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45979.356419328702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45979.356419328702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45979.356419328702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45979.356419328702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45979.356419328702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45979.356419328702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45979.356419328702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45979.356419328702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45979.356419328702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45979.356419328702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45979.356419328702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45979.356419328702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45979.356419328702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45979.356419328702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45979.356419328702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45979.356419328702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45979.356419328702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45979.356419328702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45979.356419328702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45979.356419328702</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45979.356419328702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45979.356419328702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45979.356419328702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45979.356419328702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45979.356419328702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45979.356419328702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45979.356419328702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45979.356419328702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45979.356419328702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45979.356419328702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45979.356419328702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45979.356419328702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45979.356419328702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45979.356419328702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45979.356419328702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45979.356419328702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45979.356419328702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45979.356419328702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45979.356419328702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45979.356419328702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45979.356419328702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45979.356419328702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45979.356419328702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45979.356419328702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45979.356419328702</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45979.356419328702</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45979.356419328702</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45979.356419328702</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tabSelected="1" workbookViewId="0">
      <selection activeCell="K7" sqref="K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31674</v>
      </c>
      <c r="E2" s="109" t="s">
        <v>39021</v>
      </c>
      <c r="F2" s="121"/>
      <c r="G2" s="104">
        <f t="shared" ref="G2:G48" ca="1" si="0">IFERROR(NOW()-F2,"-")</f>
        <v>45979.356419328702</v>
      </c>
      <c r="H2" s="121">
        <v>45979.341469907406</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45979.356419328702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45979.356419328702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45979.356419328702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45979.356419328702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45979.356419328702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45979.356419328702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45979.356419328702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45979.356419328702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45979.356419328702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45979.356419328702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45979.356419328702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45979.356419328702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45979.356419328702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45979.356419328702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45979.356419328702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45979.356419328702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45979.356419328702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45979.356419328702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45979.356419328702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45979.356419328702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45979.356419328702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45979.356419328702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45979.356419328702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45979.356419328702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45979.356419328702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45979.356419328702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45979.356419328702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45979.356419328702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45979.356419328702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45979.356419328702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45979.356419328702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45979.356419328702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45979.356419328702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45979.356419328702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45979.356419328702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45979.356419328702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45979.356419328702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45979.356419328702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45979.356419328702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45979.356419328702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45979.356419328702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45979.356419328702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45979.356419328702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45979.356419328702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45979.356419328702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45979.356419328702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45979.356419328702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45979.356419328702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45979.356419328702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45979.356419328702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45979.356419328702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45979.356419328702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45979.356419328702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45979.356419328702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45979.356419328702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45979.356419328702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45979.356419328702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45979.356419328702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45979.356419328702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45979.356419328702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45979.356419328702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45979.356419328702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45979.356419328702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45979.356419328702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45979.356419328702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45979.356419328702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45979.356419328702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45979.356419328702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45979.356419328702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45979.356419328702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45979.356419328702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45979.356419328702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45979.356419328702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45979.356419328702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45979.356419328702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45979.356419328702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45979.356419328702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45979.356419328702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45979.356419328702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45979.356419328702</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2025-11-18T05:34:36Z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