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20" documentId="120_S{2AC9BD13-BADA-5192-A53E-5A8FF88502F6}" xr6:coauthVersionLast="47" xr6:coauthVersionMax="47" xr10:uidLastSave="{5A86512B-4F14-4B5A-9A9D-B14DB64E709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<sst xmlns="http://schemas.openxmlformats.org/spreadsheetml/2006/main" count="180286" uniqueCount="39128">
  <si>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</si>
  <si>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</si>
  <si>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</si>
  <si>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</si>
  <si>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</si>
  <si>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</si>
  <si>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</si>
  <si>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</si>
  <si>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</si>
  <si>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</si>
  <si>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</si>
  <si>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</si>
  <si>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</si>
  <si>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</si>
  <si>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</si>
  <si>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</si>
  <si>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</si>
  <si>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</si>
  <si>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</si>
  <si>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</si>
  <si>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</si>
  <si>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</si>
  <si>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</si>
  <si>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</si>
  <si>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</si>
  <si>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</si>
  <si>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</si>
  <si>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</si>
  <si>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</si>
  <si>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</si>
  <si>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</si>
  <si>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</si>
  <si>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</si>
  <si>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</si>
  <si>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</si>
  <si>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</si>
  <si>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</si>
  <si>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</si>
  <si>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</si>
  <si>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</si>
  <si>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</si>
  <si>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</si>
  <si>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</si>
  <si>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</si>
  <si>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</si>
  <si>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</si>
  <si>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</si>
  <si>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</si>
  <si>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</si>
  <si>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</si>
  <si>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</si>
  <si>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</si>
  <si>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</si>
  <si>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</si>
  <si>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</si>
  <si>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</si>
  <si>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</si>
  <si>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</si>
  <si>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</si>
  <si>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</si>
  <si>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</si>
  <si>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</si>
  <si>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</si>
  <si>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</si>
  <si>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</si>
  <si>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</si>
  <si>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</si>
  <si>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</si>
  <si>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</si>
  <si>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</si>
  <si>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</si>
  <si>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</si>
  <si>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</si>
  <si>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</si>
  <si>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</si>
  <si>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</si>
  <si>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</si>
  <si>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</si>
  <si>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</si>
  <si>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</si>
  <si>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</si>
  <si>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</si>
  <si>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</si>
  <si>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</si>
  <si>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</si>
  <si>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</si>
  <si>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</si>
  <si>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</si>
  <si>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</si>
  <si>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</si>
  <si>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</si>
  <si>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</si>
  <si>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</si>
  <si>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</si>
  <si>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</si>
  <si>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</si>
  <si>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</si>
  <si>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</si>
  <si>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</si>
  <si>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</si>
  <si>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</si>
  <si>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</si>
  <si>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</si>
  <si>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</si>
  <si>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</si>
  <si>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</si>
  <si>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</si>
  <si>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</si>
  <si>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</si>
  <si>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</si>
  <si>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</si>
  <si>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</si>
  <si>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</si>
  <si>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</si>
  <si>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</si>
  <si>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</si>
  <si>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</si>
  <si>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</si>
  <si>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</si>
  <si>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</si>
  <si>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</si>
  <si>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</si>
  <si>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</si>
  <si>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</si>
  <si>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</si>
  <si>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</si>
  <si>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</si>
  <si>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</si>
  <si>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</si>
  <si>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</si>
  <si>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</si>
  <si>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</si>
  <si>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</si>
  <si>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</si>
  <si>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</si>
  <si>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</si>
  <si>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</si>
  <si>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</si>
  <si>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</si>
  <si>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</si>
  <si>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</si>
  <si>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</si>
  <si>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</si>
  <si>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</si>
  <si>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</si>
  <si>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</si>
  <si>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</si>
  <si>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</si>
  <si>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</si>
  <si>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</si>
  <si>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</si>
  <si>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</si>
  <si>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</si>
  <si>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</si>
  <si>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</si>
  <si>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</si>
  <si>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</si>
  <si>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</si>
  <si>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</si>
  <si>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</si>
  <si>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</si>
  <si>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</si>
  <si>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</si>
  <si>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</si>
  <si>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</si>
  <si>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</si>
  <si>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</si>
  <si>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</si>
  <si>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</si>
  <si>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</si>
  <si>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</si>
  <si>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</si>
  <si>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</si>
  <si>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</si>
  <si>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</si>
  <si>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</si>
  <si>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</si>
  <si>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</si>
  <si>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</si>
  <si>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</si>
  <si>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</si>
  <si>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</si>
  <si>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</si>
  <si>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</si>
  <si>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</si>
  <si>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</si>
  <si>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</si>
  <si>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</si>
  <si>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</si>
  <si>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</si>
  <si>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</si>
  <si>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</si>
  <si>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</si>
  <si>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</si>
  <si>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</si>
  <si>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</si>
  <si>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</si>
  <si>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</si>
  <si>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</si>
  <si>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</si>
  <si>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</si>
  <si>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</si>
  <si>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</si>
  <si>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</si>
  <si>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</si>
  <si>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</si>
  <si>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</si>
  <si>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</si>
  <si>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</si>
  <si>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</si>
  <si>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</si>
  <si>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</si>
  <si>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</si>
  <si>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</si>
  <si>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</si>
  <si>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</si>
  <si>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</si>
  <si>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</si>
  <si>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</si>
  <si>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</si>
  <si>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</si>
  <si>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</si>
  <si>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</si>
  <si>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</si>
  <si>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</si>
  <si>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</si>
  <si>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</si>
  <si>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</si>
  <si>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</si>
  <si>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</si>
  <si>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</si>
  <si>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</si>
  <si>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</si>
  <si>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</si>
  <si>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</si>
  <si>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</si>
  <si>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</si>
  <si>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</si>
  <si>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</si>
  <si>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</si>
  <si>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</si>
  <si>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</si>
  <si>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</si>
  <si>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</si>
  <si>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</si>
  <si>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</si>
  <si>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</si>
  <si>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</si>
  <si>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</si>
  <si>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</si>
  <si>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</si>
  <si>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</si>
  <si>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</si>
  <si>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</si>
  <si>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</si>
  <si>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</si>
  <si>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</si>
  <si>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</si>
  <si>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</si>
  <si>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</si>
  <si>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</si>
  <si>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</si>
  <si>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</si>
  <si>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</si>
  <si>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</si>
  <si>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</si>
  <si>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</si>
  <si>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</si>
  <si>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</si>
  <si>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</si>
  <si>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</si>
  <si>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</si>
  <si>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</si>
  <si>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</si>
  <si>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</si>
  <si>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</si>
  <si>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</si>
  <si>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</si>
  <si>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</si>
  <si>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</si>
  <si>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</si>
  <si>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</si>
  <si>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</si>
  <si>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</si>
  <si>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</si>
  <si>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</si>
  <si>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</si>
  <si>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</si>
  <si>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</si>
  <si>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</si>
  <si>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</si>
  <si>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</si>
  <si>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</si>
  <si>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</si>
  <si>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</si>
  <si>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</si>
  <si>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</si>
  <si>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</si>
  <si>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</si>
  <si>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</si>
  <si>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</si>
  <si>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</si>
  <si>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</si>
  <si>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</si>
  <si>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</si>
  <si>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</si>
  <si>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</si>
  <si>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</si>
  <si>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</si>
  <si>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</si>
  <si>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</si>
  <si>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</si>
  <si>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</si>
  <si>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</si>
  <si>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</si>
  <si>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</si>
  <si>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</si>
  <si>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</si>
  <si>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</si>
  <si>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</si>
  <si>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</si>
  <si>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</si>
  <si>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</si>
  <si>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</si>
  <si>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</si>
  <si>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</si>
  <si>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</si>
  <si>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</si>
  <si>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</si>
  <si>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</si>
  <si>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</si>
  <si>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</si>
  <si>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</si>
  <si>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</si>
  <si>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</si>
  <si>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</si>
  <si>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</si>
  <si>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</si>
  <si>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</si>
  <si>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</si>
  <si>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</si>
  <si>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</si>
  <si>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</si>
  <si>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</si>
  <si>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</si>
  <si>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</si>
  <si>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</si>
  <si>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</si>
  <si>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</si>
  <si>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</si>
  <si>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</si>
  <si>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</si>
  <si>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</si>
  <si>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</si>
  <si>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</si>
  <si>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</si>
  <si>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</si>
  <si>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</si>
  <si>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</si>
  <si>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</si>
  <si>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</si>
  <si>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</si>
  <si>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</si>
  <si>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</si>
  <si>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</si>
  <si>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</si>
  <si>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</si>
  <si>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</si>
  <si>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</si>
  <si>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</si>
  <si>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</si>
  <si>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</si>
  <si>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</si>
  <si>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</si>
  <si>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</si>
  <si>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</si>
  <si>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</si>
  <si>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</si>
  <si>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</si>
  <si>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</si>
  <si>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</si>
  <si>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</si>
  <si>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</si>
  <si>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</si>
  <si>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</si>
  <si>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</si>
  <si>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</si>
  <si>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</si>
  <si>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</si>
  <si>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</si>
  <si>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</si>
  <si>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</si>
  <si>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</si>
  <si>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</si>
  <si>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</si>
  <si>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</si>
  <si>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</si>
  <si>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</si>
  <si>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</si>
  <si>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</si>
  <si>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</si>
  <si>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</si>
  <si>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</si>
  <si>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</si>
  <si>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</si>
  <si>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</si>
  <si>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</si>
  <si>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</si>
  <si>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</si>
  <si>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</si>
  <si>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</si>
  <si>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</si>
  <si>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</si>
  <si>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</si>
  <si>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</si>
  <si>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</si>
  <si>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</si>
  <si>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</si>
  <si>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</si>
  <si>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</si>
  <si>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</si>
  <si>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</si>
  <si>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</si>
  <si>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</si>
  <si>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</si>
  <si>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</si>
  <si>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</si>
  <si>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</si>
  <si>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</si>
  <si>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</si>
  <si>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</si>
  <si>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</si>
  <si>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</si>
  <si>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</si>
  <si>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</si>
  <si>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</si>
  <si>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</si>
  <si>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</si>
  <si>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</si>
  <si>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</si>
  <si>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</si>
  <si>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</si>
  <si>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</si>
  <si>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</si>
  <si>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</si>
  <si>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</si>
  <si>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</si>
  <si>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</si>
  <si>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</si>
  <si>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</si>
  <si>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</si>
  <si>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</si>
  <si>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</si>
  <si>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</si>
  <si>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</si>
  <si>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</si>
  <si>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</si>
  <si>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</si>
  <si>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</si>
  <si>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</si>
  <si>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</si>
  <si>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</si>
  <si>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</si>
  <si>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</si>
  <si>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</si>
  <si>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</si>
  <si>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</si>
  <si>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</si>
  <si>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</si>
  <si>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</si>
  <si>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</si>
  <si>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</si>
  <si>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</si>
  <si>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</si>
  <si>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</si>
  <si>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</si>
  <si>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</si>
  <si>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</si>
  <si>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</si>
  <si>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</si>
  <si>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</si>
  <si>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</si>
  <si>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</si>
  <si>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</si>
  <si>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</si>
  <si>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</si>
  <si>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</si>
  <si>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</si>
  <si>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</si>
  <si>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</si>
  <si>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</si>
  <si>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</si>
  <si>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</si>
  <si>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</si>
  <si>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</si>
  <si>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</si>
  <si>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</si>
  <si>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</si>
  <si>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</si>
  <si>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</si>
  <si>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</si>
  <si>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</si>
  <si>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</si>
  <si>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</si>
  <si>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</si>
  <si>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</si>
  <si>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</si>
  <si>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</si>
  <si>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</si>
  <si>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</si>
  <si>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</si>
  <si>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</si>
  <si>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</si>
  <si>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</si>
  <si>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</si>
  <si>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</si>
  <si>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</si>
  <si>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</si>
  <si>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</si>
  <si>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</si>
  <si>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</si>
  <si>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</si>
  <si>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</si>
  <si>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</si>
  <si>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</si>
  <si>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</si>
  <si>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</si>
  <si>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</si>
  <si>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</si>
  <si>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</si>
  <si>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</si>
  <si>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</si>
  <si>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</si>
  <si>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</si>
  <si>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</si>
  <si>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</si>
  <si>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</si>
  <si>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</si>
  <si>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</si>
  <si>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</si>
  <si>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</si>
  <si>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</si>
  <si>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</si>
  <si>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</si>
  <si>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</si>
  <si>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</si>
  <si>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</si>
  <si>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</si>
  <si>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</si>
  <si>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</si>
  <si>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</si>
  <si>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</si>
  <si>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</si>
  <si>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</si>
  <si>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</si>
  <si>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</si>
  <si>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</si>
  <si>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</si>
  <si>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</si>
  <si>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</si>
  <si>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</si>
  <si>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</si>
  <si>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</si>
  <si>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</si>
  <si>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</si>
  <si>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</si>
  <si>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</si>
  <si>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</si>
  <si>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</si>
  <si>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</si>
  <si>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</si>
  <si>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</si>
  <si>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</si>
  <si>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</si>
  <si>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</si>
  <si>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</si>
  <si>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</si>
  <si>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</si>
  <si>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</si>
  <si>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</si>
  <si>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</si>
  <si>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</si>
  <si>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</si>
  <si>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</si>
  <si>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</si>
  <si>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</si>
  <si>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</si>
  <si>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</si>
  <si>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</si>
  <si>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</si>
  <si>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</si>
  <si>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</si>
  <si>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</si>
  <si>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</si>
  <si>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</si>
  <si>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</si>
  <si>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</si>
  <si>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</si>
  <si>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</si>
  <si>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</si>
  <si>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</si>
  <si>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</si>
  <si>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</si>
  <si>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</si>
  <si>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</si>
  <si>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</si>
  <si>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</si>
  <si>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</si>
  <si>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</si>
  <si>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</si>
  <si>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</si>
  <si>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</si>
  <si>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</si>
  <si>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</si>
  <si>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</si>
  <si>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</si>
  <si>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</si>
  <si>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</si>
  <si>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</si>
  <si>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</si>
  <si>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</si>
  <si>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</si>
  <si>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</si>
  <si>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</si>
  <si>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</si>
  <si>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</si>
  <si>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</si>
  <si>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</si>
  <si>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</si>
  <si>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</si>
  <si>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</si>
  <si>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</si>
  <si>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</si>
  <si>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</si>
  <si>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</si>
  <si>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</si>
  <si>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</si>
  <si>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</si>
  <si>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</si>
  <si>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</si>
  <si>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</si>
  <si>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</si>
  <si>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</si>
  <si>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</si>
  <si>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</si>
  <si>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</si>
  <si>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</si>
  <si>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</si>
  <si>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</si>
  <si>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</si>
  <si>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</si>
  <si>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</si>
  <si>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</si>
  <si>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</si>
  <si>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</si>
  <si>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</si>
  <si>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</si>
  <si>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</si>
  <si>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</si>
  <si>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</si>
  <si>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</si>
  <si>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</si>
  <si>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</si>
  <si>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</si>
  <si>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</si>
  <si>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</si>
  <si>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</si>
  <si>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</si>
  <si>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</si>
  <si>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</si>
  <si>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</si>
  <si>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</si>
  <si>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</si>
  <si>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</si>
  <si>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</si>
  <si>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</si>
  <si>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</si>
  <si>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</si>
  <si>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</si>
  <si>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</si>
  <si>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</si>
  <si>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</si>
  <si>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</si>
  <si>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</si>
  <si>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</si>
  <si>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</si>
  <si>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</si>
  <si>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</si>
  <si>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</si>
  <si>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</si>
  <si>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</si>
  <si>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</si>
  <si>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</si>
  <si>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</si>
  <si>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</si>
  <si>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</si>
  <si>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</si>
  <si>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</si>
  <si>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</si>
  <si>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</si>
  <si>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</si>
  <si>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</si>
  <si>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</si>
  <si>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</si>
  <si>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</si>
  <si>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</si>
  <si>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</si>
  <si>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</si>
  <si>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</si>
  <si>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</si>
  <si>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</si>
  <si>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</si>
  <si>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</si>
  <si>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</si>
  <si>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</si>
  <si>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</si>
  <si>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</si>
  <si>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</si>
  <si>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</si>
  <si>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</si>
  <si>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</si>
  <si>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</si>
  <si>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</si>
  <si>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</si>
  <si>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</si>
  <si>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</si>
  <si>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</si>
  <si>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</si>
  <si>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</si>
  <si>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</si>
  <si>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</si>
  <si>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</si>
  <si>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</si>
  <si>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</si>
  <si>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</si>
  <si>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</si>
  <si>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</si>
  <si>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</si>
  <si>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</si>
  <si>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</si>
  <si>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</si>
  <si>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</si>
  <si>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</si>
  <si>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</si>
  <si>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</si>
  <si>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</si>
  <si>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</si>
  <si>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</si>
  <si>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</si>
  <si>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</si>
  <si>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</si>
  <si>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</si>
  <si>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</si>
  <si>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</si>
  <si>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</si>
  <si>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</si>
  <si>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</si>
  <si>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</si>
  <si>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</si>
  <si>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</si>
  <si>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</si>
  <si>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</si>
  <si>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</si>
  <si>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</si>
  <si>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</si>
  <si>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</si>
  <si>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</si>
  <si>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</si>
  <si>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</si>
  <si>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</si>
  <si>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</si>
  <si>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</si>
  <si>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</si>
  <si>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</si>
  <si>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</si>
  <si>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</si>
  <si>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</si>
  <si>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</si>
  <si>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</si>
  <si>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</si>
  <si>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</si>
  <si>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</si>
  <si>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</si>
  <si>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</si>
  <si>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</si>
  <si>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</si>
  <si>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</si>
  <si>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</si>
  <si>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</si>
  <si>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</si>
  <si>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</si>
  <si>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</si>
  <si>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</si>
  <si>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</si>
  <si>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</si>
  <si>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</si>
  <si>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</si>
  <si>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</si>
  <si>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</si>
  <si>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</si>
  <si>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</si>
  <si>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</si>
  <si>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</si>
  <si>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</si>
  <si>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</si>
  <si>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</si>
  <si>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</si>
  <si>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</si>
  <si>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</si>
  <si>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</si>
  <si>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</si>
  <si>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</si>
  <si>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</si>
  <si>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</si>
  <si>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</si>
  <si>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</si>
  <si>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</si>
  <si>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</si>
  <si>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</si>
  <si>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</si>
  <si>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</si>
  <si>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</si>
  <si>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</si>
  <si>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</si>
  <si>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</si>
  <si>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</si>
  <si>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</si>
  <si>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</si>
  <si>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</si>
  <si>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</si>
  <si>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</si>
  <si>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</si>
  <si>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</si>
  <si>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</si>
  <si>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</si>
  <si>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</si>
  <si>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</si>
  <si>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</si>
  <si>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</si>
  <si>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</si>
  <si>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</si>
  <si>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</si>
  <si>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</si>
  <si>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</si>
  <si>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</si>
  <si>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</si>
  <si>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</si>
  <si>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</si>
  <si>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</si>
  <si>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</si>
  <si>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</si>
  <si>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</si>
  <si>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</si>
  <si>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</si>
  <si>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</si>
  <si>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</si>
  <si>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</si>
  <si>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</si>
  <si>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</si>
  <si>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</si>
  <si>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</si>
  <si>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</si>
  <si>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</si>
  <si>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</si>
  <si>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</si>
  <si>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</si>
  <si>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</si>
  <si>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</si>
  <si>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</si>
  <si>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</si>
  <si>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</si>
  <si>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</si>
  <si>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</si>
  <si>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</si>
  <si>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</si>
  <si>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</si>
  <si>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</si>
  <si>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</si>
  <si>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</si>
  <si>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</si>
  <si>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</si>
  <si>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</si>
  <si>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</si>
  <si>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</si>
  <si>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</si>
  <si>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</si>
  <si>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</si>
  <si>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</si>
  <si>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</si>
  <si>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</si>
  <si>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</si>
  <si>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</si>
  <si>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</si>
  <si>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</si>
  <si>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</si>
  <si>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</si>
  <si>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</si>
  <si>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</si>
  <si>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</si>
  <si>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</si>
  <si>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</si>
  <si>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</si>
  <si>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</si>
  <si>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</si>
  <si>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</si>
  <si>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</si>
  <si>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</si>
  <si>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</si>
  <si>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</si>
  <si>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</si>
  <si>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</si>
  <si>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</si>
  <si>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</si>
  <si>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</si>
  <si>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</si>
  <si>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</si>
  <si>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</si>
  <si>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</si>
  <si>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</si>
  <si>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</si>
  <si>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</si>
  <si>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</si>
  <si>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</si>
  <si>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</si>
  <si>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</si>
  <si>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</si>
  <si>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</si>
  <si>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</si>
  <si>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</si>
  <si>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</si>
  <si>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</si>
  <si>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</si>
  <si>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</si>
  <si>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</si>
  <si>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</si>
  <si>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</si>
  <si>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</si>
  <si>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</si>
  <si>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</si>
  <si>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</si>
  <si>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</si>
  <si>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</si>
  <si>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</si>
  <si>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</si>
  <si>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</si>
  <si>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</si>
  <si>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</si>
  <si>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</si>
  <si>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</si>
  <si>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</si>
  <si>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</si>
  <si>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</si>
  <si>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</si>
  <si>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</si>
  <si>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</si>
  <si>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</si>
  <si>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</si>
  <si>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</si>
  <si>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</si>
  <si>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</si>
  <si>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</si>
  <si>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</si>
  <si>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</si>
  <si>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</si>
  <si>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</si>
  <si>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</si>
  <si>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</si>
  <si>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</si>
  <si>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</si>
  <si>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</si>
  <si>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</si>
  <si>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</si>
  <si>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</si>
  <si>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</si>
  <si>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</si>
  <si>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</si>
  <si>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</si>
  <si>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</si>
  <si>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</si>
  <si>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</si>
  <si>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</si>
  <si>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</si>
  <si>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</si>
  <si>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</si>
  <si>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</si>
  <si>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</si>
  <si>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</si>
  <si>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</si>
  <si>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</si>
  <si>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</si>
  <si>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</si>
  <si>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</si>
  <si>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</si>
  <si>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</si>
  <si>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</si>
  <si>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</si>
  <si>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</si>
  <si>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</si>
  <si>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</si>
  <si>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</si>
  <si>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</si>
  <si>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</si>
  <si>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</si>
  <si>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</si>
  <si>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</si>
  <si>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</si>
  <si>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</si>
  <si>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</si>
  <si>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</si>
  <si>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</si>
  <si>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</si>
  <si>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</si>
  <si>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</si>
  <si>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</si>
  <si>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</si>
  <si>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</si>
  <si>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</si>
  <si>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</si>
  <si>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</si>
  <si>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</si>
  <si>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</si>
  <si>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</si>
  <si>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</si>
  <si>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</si>
  <si>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</si>
  <si>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</si>
  <si>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</si>
  <si>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</si>
  <si>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</si>
  <si>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</si>
  <si>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</si>
  <si>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</si>
  <si>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</si>
  <si>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</si>
  <si>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</si>
  <si>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</si>
  <si>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</si>
  <si>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</si>
  <si>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</si>
  <si>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</si>
  <si>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</si>
  <si>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</si>
  <si>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</si>
  <si>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</si>
  <si>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</si>
  <si>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</si>
  <si>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</si>
  <si>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</si>
  <si>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</si>
  <si>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</si>
  <si>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</si>
  <si>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</si>
  <si>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</si>
  <si>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</si>
  <si>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</si>
  <si>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</si>
  <si>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</si>
  <si>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</si>
  <si>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</si>
  <si>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</si>
  <si>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</si>
  <si>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</si>
  <si>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</si>
  <si>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</si>
  <si>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</si>
  <si>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</si>
  <si>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</si>
  <si>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</si>
  <si>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</si>
  <si>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</si>
  <si>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</si>
  <si>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</si>
  <si>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</si>
  <si>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</si>
  <si>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</si>
  <si>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</si>
  <si>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</si>
  <si>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</si>
  <si>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</si>
  <si>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</si>
  <si>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</si>
  <si>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</si>
  <si>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</si>
  <si>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</si>
  <si>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</si>
  <si>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</si>
  <si>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</si>
  <si>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</si>
  <si>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</si>
  <si>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</si>
  <si>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</si>
  <si>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</si>
  <si>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</si>
  <si>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</si>
  <si>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</si>
  <si>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</si>
  <si>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</si>
  <si>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</si>
  <si>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</si>
  <si>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</si>
  <si>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</si>
  <si>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</si>
  <si>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</si>
  <si>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</si>
  <si>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</si>
  <si>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</si>
  <si>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</si>
  <si>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</si>
  <si>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</si>
  <si>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</si>
  <si>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</si>
  <si>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</si>
  <si>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</si>
  <si>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</si>
  <si>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</si>
  <si>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</si>
  <si>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</si>
  <si>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</si>
  <si>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</si>
  <si>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</si>
  <si>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</si>
  <si>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</si>
  <si>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</si>
  <si>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</si>
  <si>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</si>
  <si>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</si>
  <si>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</si>
  <si>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</si>
  <si>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</si>
  <si>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</si>
  <si>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</si>
  <si>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</si>
  <si>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</si>
  <si>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</si>
  <si>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</si>
  <si>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</si>
  <si>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</si>
  <si>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</si>
  <si>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</si>
  <si>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</si>
  <si>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</si>
  <si>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</si>
  <si>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</si>
  <si>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</si>
  <si>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</si>
  <si>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</si>
  <si>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</si>
  <si>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</si>
  <si>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</si>
  <si>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</si>
  <si>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</si>
  <si>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</si>
  <si>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</si>
  <si>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</si>
  <si>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</si>
  <si>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</si>
  <si>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</si>
  <si>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</si>
  <si>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</si>
  <si>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</si>
  <si>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</si>
  <si>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</si>
  <si>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</si>
  <si>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</si>
  <si>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</si>
  <si>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</si>
  <si>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</si>
  <si>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</si>
  <si>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</si>
  <si>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</si>
  <si>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</si>
  <si>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</si>
  <si>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</si>
  <si>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</si>
  <si>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</si>
  <si>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</si>
  <si>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</si>
  <si>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</si>
  <si>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</si>
  <si>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</si>
  <si>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</si>
  <si>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</si>
  <si>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</si>
  <si>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</si>
  <si>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</si>
  <si>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</si>
  <si>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</si>
  <si>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</si>
  <si>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</si>
  <si>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</si>
  <si>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</si>
  <si>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</si>
  <si>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</si>
  <si>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</si>
  <si>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</si>
  <si>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</si>
  <si>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</si>
  <si>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</si>
  <si>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</si>
  <si>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</si>
  <si>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</si>
  <si>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</si>
  <si>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</si>
  <si>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</si>
  <si>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</si>
  <si>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</si>
  <si>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</si>
  <si>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</si>
  <si>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</si>
  <si>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</si>
  <si>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</si>
  <si>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</si>
  <si>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</si>
  <si>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</si>
  <si>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</si>
  <si>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</si>
  <si>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</si>
  <si>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</si>
  <si>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</si>
  <si>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</si>
  <si>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</si>
  <si>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</si>
  <si>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</si>
  <si>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</si>
  <si>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</si>
  <si>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</si>
  <si>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</si>
  <si>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</si>
  <si>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</si>
  <si>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</si>
  <si>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</si>
  <si>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</si>
  <si>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</si>
  <si>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</si>
  <si>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</si>
  <si>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</si>
  <si>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</si>
  <si>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</si>
  <si>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</si>
  <si>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</si>
  <si>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</si>
  <si>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</si>
  <si>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</si>
  <si>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</si>
  <si>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</si>
  <si>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</si>
  <si>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</si>
  <si>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</si>
  <si>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</si>
  <si>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</si>
  <si>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</si>
  <si>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</si>
  <si>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</si>
  <si>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</si>
  <si>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</si>
  <si>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</si>
  <si>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</si>
  <si>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</si>
  <si>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</si>
  <si>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</si>
  <si>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</si>
  <si>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</si>
  <si>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</si>
  <si>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</si>
  <si>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</si>
  <si>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</si>
  <si>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</si>
  <si>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</si>
  <si>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</si>
  <si>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</si>
  <si>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</si>
  <si>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</si>
  <si>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</si>
  <si>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</si>
  <si>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</si>
  <si>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</si>
  <si>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</si>
  <si>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</si>
  <si>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</si>
  <si>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</si>
  <si>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</si>
  <si>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</si>
  <si>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</si>
  <si>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</si>
  <si>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</si>
  <si>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</si>
  <si>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</si>
  <si>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</si>
  <si>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</si>
  <si>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</si>
  <si>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</si>
  <si>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</si>
  <si>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</si>
  <si>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</si>
  <si>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</si>
  <si>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</si>
  <si>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</si>
  <si>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</si>
  <si>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</si>
  <si>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</si>
  <si>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</si>
  <si>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</si>
  <si>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</si>
  <si>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</si>
  <si>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</si>
  <si>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</si>
  <si>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</si>
  <si>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</si>
  <si>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</si>
  <si>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</si>
  <si>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</si>
  <si>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</si>
  <si>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</si>
  <si>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</si>
  <si>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</si>
  <si>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</si>
  <si>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</si>
  <si>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</si>
  <si>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</si>
  <si>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</si>
  <si>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</si>
  <si>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</si>
  <si>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</si>
  <si>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</si>
  <si>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</si>
  <si>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</si>
  <si>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</si>
  <si>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</si>
  <si>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</si>
  <si>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</si>
  <si>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</si>
  <si>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</si>
  <si>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</si>
  <si>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</si>
  <si>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</si>
  <si>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</si>
  <si>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</si>
  <si>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</si>
  <si>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</si>
  <si>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</si>
  <si>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</si>
  <si>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</si>
  <si>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</si>
  <si>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</si>
  <si>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</si>
  <si>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</si>
  <si>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</si>
  <si>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</si>
  <si>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</si>
  <si>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</si>
  <si>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</si>
  <si>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</si>
  <si>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</si>
  <si>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</si>
  <si>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</si>
  <si>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</si>
  <si>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</si>
  <si>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</si>
  <si>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</si>
  <si>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</si>
  <si>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</si>
  <si>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</si>
  <si>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</si>
  <si>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</si>
  <si>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</si>
  <si>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</si>
  <si>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</si>
  <si>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</si>
  <si>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</si>
  <si>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</si>
  <si>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</si>
  <si>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</si>
  <si>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</si>
  <si>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</si>
  <si>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</si>
  <si>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</si>
  <si>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</si>
  <si>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</si>
  <si>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</si>
  <si>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</si>
  <si>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</si>
  <si>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</si>
  <si>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</si>
  <si>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</si>
  <si>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</si>
  <si>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</si>
  <si>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</si>
  <si>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</si>
  <si>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</si>
  <si>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</si>
  <si>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</si>
  <si>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</si>
  <si>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</si>
  <si>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</si>
  <si>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</si>
  <si>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</si>
  <si>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</si>
  <si>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</si>
  <si>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</si>
  <si>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</si>
  <si>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</si>
  <si>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</si>
  <si>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</si>
  <si>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</si>
  <si>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</si>
  <si>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</si>
  <si>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</si>
  <si>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</si>
  <si>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</si>
  <si>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</si>
  <si>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</si>
  <si>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</si>
  <si>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</si>
  <si>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</si>
  <si>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</si>
  <si>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</si>
  <si>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</si>
  <si>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</si>
  <si>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</si>
  <si>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</si>
  <si>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</si>
  <si>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</si>
  <si>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</si>
  <si>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</si>
  <si>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</si>
  <si>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</si>
  <si>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</si>
  <si>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</si>
  <si>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</si>
  <si>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</si>
  <si>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</si>
  <si>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</si>
  <si>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</si>
  <si>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</si>
  <si>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</si>
  <si>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</si>
  <si>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</si>
  <si>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</si>
  <si>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</si>
  <si>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</si>
  <si>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</si>
  <si>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</si>
  <si>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</si>
  <si>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</si>
  <si>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</si>
  <si>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</si>
  <si>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</si>
  <si>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</si>
  <si>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</si>
  <si>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</si>
  <si>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</si>
  <si>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</si>
  <si>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</si>
  <si>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</si>
  <si>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</si>
  <si>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</si>
  <si>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</si>
  <si>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</si>
  <si>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</si>
  <si>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</si>
  <si>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</si>
  <si>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</si>
  <si>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</si>
  <si>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</si>
  <si>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</si>
  <si>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</si>
  <si>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</si>
  <si>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</si>
  <si>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</si>
  <si>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</si>
  <si>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</si>
  <si>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</si>
  <si>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</si>
  <si>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</si>
  <si>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</si>
  <si>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</si>
  <si>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</si>
  <si>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</si>
  <si>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</si>
  <si>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</si>
  <si>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</si>
  <si>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</si>
  <si>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</si>
  <si>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</si>
  <si>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</si>
  <si>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</si>
  <si>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</si>
  <si>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</si>
  <si>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</si>
  <si>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</si>
  <si>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</si>
  <si>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</si>
  <si>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</si>
  <si>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</si>
  <si>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</si>
  <si>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</si>
  <si>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</si>
  <si>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</si>
  <si>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</si>
  <si>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</si>
  <si>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</si>
  <si>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</si>
  <si>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</si>
  <si>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</si>
  <si>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</si>
  <si>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</si>
  <si>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</si>
  <si>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</si>
  <si>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</si>
  <si>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</si>
  <si>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</si>
  <si>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</si>
  <si>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</si>
  <si>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</si>
  <si>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</si>
  <si>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</si>
  <si>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</si>
  <si>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</si>
  <si>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</si>
  <si>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</si>
  <si>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</si>
  <si>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</si>
  <si>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</si>
  <si>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</si>
  <si>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</si>
  <si>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</si>
  <si>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</si>
  <si>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</si>
  <si>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</si>
  <si>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</si>
  <si>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</si>
  <si>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</si>
  <si>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</si>
  <si>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</si>
  <si>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</si>
  <si>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</si>
  <si>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</si>
  <si>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</si>
  <si>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</si>
  <si>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</si>
  <si>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</si>
  <si>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</si>
  <si>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</si>
  <si>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</si>
  <si>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</si>
  <si>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</si>
  <si>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</si>
  <si>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</si>
  <si>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</si>
  <si>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</si>
  <si>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</si>
  <si>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</si>
  <si>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</si>
  <si>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</si>
  <si>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</si>
  <si>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</si>
  <si>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</si>
  <si>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</si>
  <si>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</si>
  <si>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</si>
  <si>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</si>
  <si>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</si>
  <si>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</si>
  <si>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</si>
  <si>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</si>
  <si>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</si>
  <si>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</si>
  <si>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</si>
  <si>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</si>
  <si>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</si>
  <si>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</si>
  <si>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</si>
  <si>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</si>
  <si>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</si>
  <si>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</si>
  <si>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</si>
  <si>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</si>
  <si>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</si>
  <si>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</si>
  <si>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</si>
  <si>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</si>
  <si>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</si>
  <si>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</si>
  <si>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</si>
  <si>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</si>
  <si>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</si>
  <si>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</si>
  <si>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</si>
  <si>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</si>
  <si>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</si>
  <si>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</si>
  <si>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</si>
  <si>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</si>
  <si>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</si>
  <si>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</si>
  <si>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</si>
  <si>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</si>
  <si>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</si>
  <si>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</si>
  <si>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</si>
  <si>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</si>
  <si>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</si>
  <si>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</si>
  <si>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</si>
  <si>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</si>
  <si>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</si>
  <si>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</si>
  <si>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</si>
  <si>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</si>
  <si>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</si>
  <si>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</si>
  <si>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</si>
  <si>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</si>
  <si>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</si>
  <si>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</si>
  <si>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</si>
  <si>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</si>
  <si>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</si>
  <si>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</si>
  <si>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</si>
  <si>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</si>
  <si>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</si>
  <si>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</si>
  <si>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</si>
  <si>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</si>
  <si>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</si>
  <si>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</si>
  <si>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</si>
  <si>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</si>
  <si>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</si>
  <si>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</si>
  <si>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</si>
  <si>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</si>
  <si>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</si>
  <si>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</si>
  <si>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</si>
  <si>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</si>
  <si>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</si>
  <si>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</si>
  <si>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</si>
  <si>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</si>
  <si>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</si>
  <si>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</si>
  <si>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</si>
  <si>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</si>
  <si>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</si>
  <si>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</si>
  <si>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</si>
  <si>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</si>
  <si>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</si>
  <si>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</si>
  <si>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</si>
  <si>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</si>
  <si>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</si>
  <si>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</si>
  <si>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</si>
  <si>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</si>
  <si>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</si>
  <si>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</si>
  <si>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</si>
  <si>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</si>
  <si>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</si>
  <si>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</si>
  <si>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</si>
  <si>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</si>
  <si>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</si>
  <si>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</si>
  <si>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</si>
  <si>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</si>
  <si>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</si>
  <si>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</si>
  <si>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</si>
  <si>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</si>
  <si>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</si>
  <si>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</si>
  <si>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</si>
  <si>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</si>
  <si>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</si>
  <si>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</si>
  <si>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</si>
  <si>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</si>
  <si>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</si>
  <si>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</si>
  <si>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</si>
  <si>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</si>
  <si>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</si>
  <si>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</si>
  <si>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</si>
  <si>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</si>
  <si>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</si>
  <si>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</si>
  <si>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</si>
  <si>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</si>
  <si>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</si>
  <si>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</si>
  <si>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</si>
  <si>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</si>
  <si>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</si>
  <si>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</si>
  <si>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</si>
  <si>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</si>
  <si>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</si>
  <si>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</si>
  <si>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</si>
  <si>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</si>
  <si>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</si>
  <si>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</si>
  <si>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</si>
  <si>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</si>
  <si>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</si>
  <si>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</si>
  <si>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</si>
  <si>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</si>
  <si>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</si>
  <si>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</si>
  <si>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</si>
  <si>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</si>
  <si>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</si>
  <si>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</si>
  <si>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</si>
  <si>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</si>
  <si>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</si>
  <si>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</si>
  <si>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</si>
  <si>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</si>
  <si>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</si>
  <si>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</si>
  <si>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</si>
  <si>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</si>
  <si>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</si>
  <si>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</si>
  <si>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</si>
  <si>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</si>
  <si>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</si>
  <si>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</si>
  <si>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</si>
  <si>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</si>
  <si>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</si>
  <si>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</si>
  <si>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</si>
  <si>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</si>
  <si>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</si>
  <si>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</si>
  <si>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</si>
  <si>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</si>
  <si>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</si>
  <si>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</si>
  <si>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</si>
  <si>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</si>
  <si>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</si>
  <si>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</si>
  <si>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</si>
  <si>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</si>
  <si>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</si>
  <si>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</si>
  <si>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</si>
  <si>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</si>
  <si>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</si>
  <si>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</si>
  <si>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</si>
  <si>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</si>
  <si>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</si>
  <si>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</si>
  <si>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</si>
  <si>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</si>
  <si>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</si>
  <si>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</si>
  <si>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</si>
  <si>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</si>
  <si>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</si>
  <si>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</si>
  <si>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</si>
  <si>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</si>
  <si>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</si>
  <si>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</si>
  <si>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</si>
  <si>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</si>
  <si>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</si>
  <si>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</si>
  <si>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</si>
  <si>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</si>
  <si>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</si>
  <si>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</si>
  <si>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</si>
  <si>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</si>
  <si>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</si>
  <si>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</si>
  <si>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</si>
  <si>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</si>
  <si>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</si>
  <si>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</si>
  <si>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</si>
  <si>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</si>
  <si>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</si>
  <si>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</si>
  <si>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</si>
  <si>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</si>
  <si>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</si>
  <si>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</si>
  <si>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</si>
  <si>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</si>
  <si>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</si>
  <si>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</si>
  <si>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</si>
  <si>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</si>
  <si>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</si>
  <si>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</si>
  <si>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</si>
  <si>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</si>
  <si>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</si>
  <si>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</si>
  <si>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</si>
  <si>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</si>
  <si>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</si>
  <si>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</si>
  <si>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</si>
  <si>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</si>
  <si>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</si>
  <si>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</si>
  <si>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</si>
  <si>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</si>
  <si>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</si>
  <si>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</si>
  <si>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</si>
  <si>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</si>
  <si>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</si>
  <si>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</si>
  <si>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</si>
  <si>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</si>
  <si>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</si>
  <si>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</si>
  <si>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</si>
  <si>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</si>
  <si>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</si>
  <si>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</si>
  <si>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</si>
  <si>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</si>
  <si>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</si>
  <si>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</si>
  <si>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</si>
  <si>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</si>
  <si>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</si>
  <si>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</si>
  <si>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</si>
  <si>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</si>
  <si>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</si>
  <si>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</si>
  <si>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</si>
  <si>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</si>
  <si>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</si>
  <si>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</si>
  <si>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</si>
  <si>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</si>
  <si>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</si>
  <si>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</si>
  <si>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</si>
  <si>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</si>
  <si>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</si>
  <si>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</si>
  <si>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</si>
  <si>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</si>
  <si>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</si>
  <si>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</si>
  <si>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</si>
  <si>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</si>
  <si>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</si>
  <si>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</si>
  <si>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</si>
  <si>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</si>
  <si>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</si>
  <si>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</si>
  <si>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</si>
  <si>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</si>
  <si>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</si>
  <si>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</si>
  <si>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</si>
  <si>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</si>
  <si>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</si>
  <si>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</si>
  <si>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</si>
  <si>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</si>
  <si>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</si>
  <si>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</si>
  <si>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</si>
  <si>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</si>
  <si>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</si>
  <si>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</si>
  <si>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</si>
  <si>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</si>
  <si>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</si>
  <si>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</si>
  <si>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</si>
  <si>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</si>
  <si>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</si>
  <si>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</si>
  <si>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</si>
  <si>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</si>
  <si>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</si>
  <si>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</si>
  <si>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</si>
  <si>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</si>
  <si>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</si>
  <si>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</si>
  <si>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</si>
  <si>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</si>
  <si>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</si>
  <si>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</si>
  <si>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</si>
  <si>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</si>
  <si>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</si>
  <si>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</si>
  <si>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</si>
  <si>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</si>
  <si>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</si>
  <si>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</si>
  <si>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</si>
  <si>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</si>
  <si>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</si>
  <si>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</si>
  <si>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</si>
  <si>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</si>
  <si>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</si>
  <si>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</si>
  <si>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</si>
  <si>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</si>
  <si>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</si>
  <si>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</si>
  <si>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</si>
  <si>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</si>
  <si>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</si>
  <si>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</si>
  <si>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</si>
  <si>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</si>
  <si>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</si>
  <si>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</si>
  <si>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</si>
  <si>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</si>
  <si>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</si>
  <si>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</si>
  <si>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</si>
  <si>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</si>
  <si>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</si>
  <si>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</si>
  <si>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</si>
  <si>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</si>
  <si>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</si>
  <si>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</si>
  <si>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</si>
  <si>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</si>
  <si>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</si>
  <si>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</si>
  <si>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</si>
  <si>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</si>
  <si>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</si>
  <si>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</si>
  <si>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</si>
  <si>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</si>
  <si>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</si>
  <si>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</si>
  <si>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</si>
  <si>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</si>
  <si>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</si>
  <si>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</si>
  <si>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</si>
  <si>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</si>
  <si>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</si>
  <si>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</si>
  <si>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</si>
  <si>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</si>
  <si>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</si>
  <si>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</si>
  <si>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</si>
  <si>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</si>
  <si>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</si>
  <si>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</si>
  <si>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</si>
  <si>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</si>
  <si>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</si>
  <si>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</si>
  <si>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</si>
  <si>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</si>
  <si>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</si>
  <si>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</si>
  <si>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</si>
  <si>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</si>
  <si>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</si>
  <si>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</si>
  <si>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</si>
  <si>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</si>
  <si>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</si>
  <si>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</si>
  <si>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</si>
  <si>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</si>
  <si>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</si>
  <si>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</si>
  <si>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</si>
  <si>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</si>
  <si>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</si>
  <si>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</si>
  <si>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</si>
  <si>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</si>
  <si>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</si>
  <si>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</si>
  <si>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</si>
  <si>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</si>
  <si>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</si>
  <si>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</si>
  <si>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</si>
  <si>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</si>
  <si>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</si>
  <si>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</si>
  <si>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</si>
  <si>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</si>
  <si>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</si>
  <si>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</si>
  <si>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</si>
  <si>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</si>
  <si>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</si>
  <si>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</si>
  <si>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</si>
  <si>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</si>
  <si>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</si>
  <si>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</si>
  <si>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</si>
  <si>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</si>
  <si>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</si>
  <si>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</si>
  <si>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</si>
  <si>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</si>
  <si>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</si>
  <si>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</si>
  <si>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</si>
  <si>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</si>
  <si>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</si>
  <si>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</si>
  <si>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</si>
  <si>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</si>
  <si>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</si>
  <si>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</si>
  <si>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</si>
  <si>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</si>
  <si>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</si>
  <si>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</si>
  <si>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</si>
  <si>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</si>
  <si>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</si>
  <si>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</si>
  <si>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</si>
  <si>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</si>
  <si>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</si>
  <si>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</si>
  <si>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</si>
  <si>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</si>
  <si>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</si>
  <si>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</si>
  <si>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</si>
  <si>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</si>
  <si>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</si>
  <si>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</si>
  <si>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</si>
  <si>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</si>
  <si>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</si>
  <si>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</si>
  <si>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</si>
  <si>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</si>
  <si>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</si>
  <si>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</si>
  <si>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</si>
  <si>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</si>
  <si>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</si>
  <si>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</si>
  <si>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</si>
  <si>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</si>
  <si>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</si>
  <si>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</si>
  <si>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</si>
  <si>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</si>
  <si>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</si>
  <si>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</si>
  <si>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</si>
  <si>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</si>
  <si>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</si>
  <si>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</si>
  <si>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</si>
  <si>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</si>
  <si>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</si>
  <si>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</si>
  <si>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</si>
  <si>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</si>
  <si>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</si>
  <si>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</si>
  <si>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</si>
  <si>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</si>
  <si>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</si>
  <si>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</si>
  <si>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</si>
  <si>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</si>
  <si>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</si>
  <si>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</si>
  <si>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</si>
  <si>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</si>
  <si>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</si>
  <si>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</si>
  <si>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</si>
  <si>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</si>
  <si>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</si>
  <si>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</si>
  <si>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</si>
  <si>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</si>
  <si>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</si>
  <si>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</si>
  <si>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</si>
  <si>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</si>
  <si>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</si>
  <si>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</si>
  <si>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</si>
  <si>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</si>
  <si>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</si>
  <si>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</si>
  <si>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</si>
  <si>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</si>
  <si>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</si>
  <si>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</si>
  <si>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</si>
  <si>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</si>
  <si>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</si>
  <si>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</si>
  <si>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</si>
  <si>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</si>
  <si>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</si>
  <si>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</si>
  <si>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</si>
  <si>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</si>
  <si>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</si>
  <si>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</si>
  <si>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</si>
  <si>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</si>
  <si>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</si>
  <si>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</si>
  <si>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</si>
  <si>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</si>
  <si>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</si>
  <si>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</si>
  <si>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</si>
  <si>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</si>
  <si>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</si>
  <si>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</si>
  <si>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</si>
  <si>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</si>
  <si>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</si>
  <si>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</si>
  <si>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</si>
  <si>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</si>
  <si>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</si>
  <si>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</si>
  <si>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</si>
  <si>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</si>
  <si>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</si>
  <si>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</si>
  <si>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</si>
  <si>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</si>
  <si>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</si>
  <si>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</si>
  <si>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</si>
  <si>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</si>
  <si>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</si>
  <si>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</si>
  <si>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</si>
  <si>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</si>
  <si>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</si>
  <si>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</si>
  <si>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</si>
  <si>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</si>
  <si>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</si>
  <si>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</si>
  <si>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</si>
  <si>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</si>
  <si>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</si>
  <si>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</si>
  <si>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</si>
  <si>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</si>
  <si>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</si>
  <si>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</si>
  <si>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</si>
  <si>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</si>
  <si>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</si>
  <si>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</si>
  <si>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</si>
  <si>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</si>
  <si>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</si>
  <si>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</si>
  <si>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</si>
  <si>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</si>
  <si>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</si>
  <si>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</si>
  <si>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</si>
  <si>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</si>
  <si>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</si>
  <si>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</si>
  <si>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</si>
  <si>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</si>
  <si>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</si>
  <si>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</si>
  <si>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</si>
  <si>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</si>
  <si>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</si>
  <si>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</si>
  <si>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</si>
  <si>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</si>
  <si>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</si>
  <si>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</si>
  <si>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</si>
  <si>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</si>
  <si>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</si>
  <si>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</si>
  <si>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</si>
  <si>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</si>
  <si>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</si>
  <si>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</si>
  <si>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</si>
  <si>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</si>
  <si>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</si>
  <si>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</si>
  <si>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</si>
  <si>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</si>
  <si>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</si>
  <si>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</si>
  <si>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</si>
  <si>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</si>
  <si>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</si>
  <si>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</si>
  <si>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</si>
  <si>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</si>
  <si>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</si>
  <si>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</si>
  <si>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</si>
  <si>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</si>
  <si>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</si>
  <si>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</si>
  <si>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</si>
  <si>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</si>
  <si>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</si>
  <si>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</si>
  <si>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</si>
  <si>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</si>
  <si>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</si>
  <si>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</si>
  <si>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</si>
  <si>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</si>
  <si>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</si>
  <si>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</si>
  <si>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</si>
  <si>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</si>
  <si>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</si>
  <si>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</si>
  <si>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</si>
  <si>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</si>
  <si>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</si>
  <si>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</si>
  <si>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</si>
  <si>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</si>
  <si>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</si>
  <si>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</si>
  <si>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</si>
  <si>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</si>
  <si>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</si>
  <si>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</si>
  <si>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</si>
  <si>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</si>
  <si>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</si>
  <si>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</si>
  <si>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</si>
  <si>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</si>
  <si>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</si>
  <si>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</si>
  <si>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</si>
  <si>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</si>
  <si>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</si>
  <si>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</si>
  <si>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</si>
  <si>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</si>
  <si>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</si>
  <si>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</si>
  <si>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</si>
  <si>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</si>
  <si>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</si>
  <si>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</si>
  <si>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</si>
  <si>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</si>
  <si>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</si>
  <si>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</si>
  <si>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</si>
  <si>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</si>
  <si>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</si>
  <si>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</si>
  <si>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</si>
  <si>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</si>
  <si>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</si>
  <si>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</si>
  <si>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</si>
  <si>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</si>
  <si>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</si>
  <si>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</si>
  <si>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</si>
  <si>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</si>
  <si>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</si>
  <si>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</si>
  <si>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</si>
  <si>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</si>
  <si>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</si>
  <si>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</si>
  <si>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</si>
  <si>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</si>
  <si>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</si>
  <si>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</si>
  <si>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</si>
  <si>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</si>
  <si>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</si>
  <si>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</si>
  <si>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</si>
  <si>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</si>
  <si>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</si>
  <si>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</si>
  <si>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</si>
  <si>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</si>
  <si>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</si>
  <si>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</si>
  <si>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</si>
  <si>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</si>
  <si>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</si>
  <si>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</si>
  <si>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</si>
  <si>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</si>
  <si>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</si>
  <si>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</si>
  <si>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</si>
  <si>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</si>
  <si>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</si>
  <si>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</si>
  <si>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</si>
  <si>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</si>
  <si>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</si>
  <si>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</si>
  <si>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</si>
  <si>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</si>
  <si>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</si>
  <si>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</si>
  <si>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</si>
  <si>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</si>
  <si>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</si>
  <si>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</si>
  <si>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</si>
  <si>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</si>
  <si>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</si>
  <si>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</si>
  <si>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</si>
  <si>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</si>
  <si>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</si>
  <si>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</si>
  <si>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</si>
  <si>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</si>
  <si>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</si>
  <si>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</si>
  <si>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</si>
  <si>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</si>
  <si>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</si>
  <si>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</si>
  <si>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</si>
  <si>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</si>
  <si>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</si>
  <si>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</si>
  <si>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</si>
  <si>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</si>
  <si>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</si>
  <si>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</si>
  <si>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</si>
  <si>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</si>
  <si>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</si>
  <si>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</si>
  <si>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</si>
  <si>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</si>
  <si>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</si>
  <si>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</si>
  <si>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</si>
  <si>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</si>
  <si>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</si>
  <si>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</si>
  <si>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</si>
  <si>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</si>
  <si>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</si>
  <si>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</si>
  <si>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</si>
  <si>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</si>
  <si>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</si>
  <si>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</si>
  <si>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</si>
  <si>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</si>
  <si>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</si>
  <si>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</si>
  <si>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</si>
  <si>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</si>
  <si>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</si>
  <si>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</si>
  <si>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</si>
  <si>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</si>
  <si>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</si>
  <si>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</si>
  <si>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</si>
  <si>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</si>
  <si>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</si>
  <si>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</si>
  <si>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</si>
  <si>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</si>
  <si>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</si>
  <si>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</si>
  <si>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</si>
  <si>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</si>
  <si>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</si>
  <si>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</si>
  <si>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</si>
  <si>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</si>
  <si>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</si>
  <si>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</si>
  <si>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</si>
  <si>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</si>
  <si>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</si>
  <si>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</si>
  <si>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</si>
  <si>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</si>
  <si>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</si>
  <si>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</si>
  <si>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</si>
  <si>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</si>
  <si>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</si>
  <si>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</si>
  <si>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</si>
  <si>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</si>
  <si>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</si>
  <si>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</si>
  <si>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</si>
  <si>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</si>
  <si>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</si>
  <si>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</si>
  <si>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</si>
  <si>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</si>
  <si>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</si>
  <si>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</si>
  <si>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</si>
  <si>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</si>
  <si>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</si>
  <si>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</si>
  <si>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</si>
  <si>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</si>
  <si>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</si>
  <si>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</si>
  <si>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</si>
  <si>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</si>
  <si>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</si>
  <si>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</si>
  <si>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</si>
  <si>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</si>
  <si>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</si>
  <si>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</si>
  <si>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</si>
  <si>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</si>
  <si>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</si>
  <si>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</si>
  <si>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</si>
  <si>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</si>
  <si>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</si>
  <si>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</si>
  <si>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</si>
  <si>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</si>
  <si>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</si>
  <si>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</si>
  <si>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</si>
  <si>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</si>
  <si>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</si>
  <si>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</si>
  <si>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</si>
  <si>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</si>
  <si>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</si>
  <si>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</si>
  <si>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</si>
  <si>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</si>
  <si>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</si>
  <si>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</si>
  <si>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</si>
  <si>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</si>
  <si>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</si>
  <si>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</si>
  <si>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</si>
  <si>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</si>
  <si>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</si>
  <si>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</si>
  <si>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</si>
  <si>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</si>
  <si>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</si>
  <si>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</si>
  <si>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</si>
  <si>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</si>
  <si>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</si>
  <si>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</si>
  <si>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</si>
  <si>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</si>
  <si>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</si>
  <si>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</si>
  <si>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</si>
  <si>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</si>
  <si>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</si>
  <si>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</si>
  <si>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</si>
  <si>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</si>
  <si>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</si>
  <si>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</si>
  <si>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</si>
  <si>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</si>
  <si>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</si>
  <si>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</si>
  <si>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</si>
  <si>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</si>
  <si>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</si>
  <si>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</si>
  <si>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</si>
  <si>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</si>
  <si>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</si>
  <si>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</si>
  <si>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</si>
  <si>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</si>
  <si>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</si>
  <si>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</si>
  <si>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</si>
  <si>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</si>
  <si>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</si>
  <si>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</si>
  <si>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</si>
  <si>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</si>
  <si>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</si>
  <si>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</si>
  <si>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</si>
  <si>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</si>
  <si>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</si>
  <si>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</si>
  <si>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</si>
  <si>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</si>
  <si>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</si>
  <si>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</si>
  <si>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</si>
  <si>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</si>
  <si>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</si>
  <si>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</si>
  <si>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</si>
  <si>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</si>
  <si>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</si>
  <si>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</si>
  <si>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</si>
  <si>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</si>
  <si>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</si>
  <si>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</si>
  <si>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</si>
  <si>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</si>
  <si>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</si>
  <si>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</si>
  <si>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</si>
  <si>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</si>
  <si>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</si>
  <si>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</si>
  <si>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</si>
  <si>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</si>
  <si>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</si>
  <si>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</si>
  <si>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</si>
  <si>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</si>
  <si>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</si>
  <si>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</si>
  <si>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</si>
  <si>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</si>
  <si>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</si>
  <si>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</si>
  <si>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</si>
  <si>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</si>
  <si>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</si>
  <si>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</si>
  <si>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</si>
  <si>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</si>
  <si>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</si>
  <si>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</si>
  <si>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</si>
  <si>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</si>
  <si>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</si>
  <si>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</si>
  <si>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</si>
  <si>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</si>
  <si>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</si>
  <si>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</si>
  <si>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</si>
  <si>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</si>
  <si>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</si>
  <si>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</si>
  <si>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</si>
  <si>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</si>
  <si>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</si>
  <si>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</si>
  <si>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</si>
  <si>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</si>
  <si>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</si>
  <si>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</si>
  <si>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</si>
  <si>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</si>
  <si>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</si>
  <si>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</si>
  <si>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</si>
  <si>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</si>
  <si>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</si>
  <si>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</si>
  <si>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</si>
  <si>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</si>
  <si>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</si>
  <si>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</si>
  <si>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</si>
  <si>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</si>
  <si>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</si>
  <si>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</si>
  <si>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</si>
  <si>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</si>
  <si>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</si>
  <si>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</si>
  <si>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</si>
  <si>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</si>
  <si>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</si>
  <si>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</si>
  <si>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</si>
  <si>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</si>
  <si>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</si>
  <si>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</si>
  <si>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</si>
  <si>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</si>
  <si>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</si>
  <si>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</si>
  <si>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</si>
  <si>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</si>
  <si>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</si>
  <si>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</si>
  <si>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</si>
  <si>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</si>
  <si>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</si>
  <si>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</si>
  <si>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</si>
  <si>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</si>
  <si>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</si>
  <si>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</si>
  <si>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</si>
  <si>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</si>
  <si>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</si>
  <si>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</si>
  <si>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</si>
  <si>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</si>
  <si>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</si>
  <si>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</si>
  <si>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</si>
  <si>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</si>
  <si>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</si>
  <si>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</si>
  <si>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</si>
  <si>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</si>
  <si>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</si>
  <si>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</si>
  <si>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</si>
  <si>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</si>
  <si>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</si>
  <si>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</si>
  <si>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</si>
  <si>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</si>
  <si>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</si>
  <si>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</si>
  <si>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</si>
  <si>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</si>
  <si>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</si>
  <si>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</si>
  <si>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</si>
  <si>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</si>
  <si>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</si>
  <si>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</si>
  <si>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</si>
  <si>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</si>
  <si>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</si>
  <si>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</si>
  <si>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</si>
  <si>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</si>
  <si>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</si>
  <si>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</si>
  <si>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</si>
  <si>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</si>
  <si>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</si>
  <si>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</si>
  <si>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</si>
  <si>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</si>
  <si>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</si>
  <si>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</si>
  <si>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</si>
  <si>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</si>
  <si>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</si>
  <si>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</si>
  <si>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</si>
  <si>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</si>
  <si>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</si>
  <si>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</si>
  <si>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</si>
  <si>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</si>
  <si>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</si>
  <si>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</si>
  <si>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</si>
  <si>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</si>
  <si>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</si>
  <si>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</si>
  <si>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</si>
  <si>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</si>
  <si>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</si>
  <si>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</si>
  <si>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</si>
  <si>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</si>
  <si>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</si>
  <si>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</si>
  <si>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</si>
  <si>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</si>
  <si>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</si>
  <si>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</si>
  <si>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</si>
  <si>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</si>
  <si>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</si>
  <si>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</si>
  <si>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</si>
  <si>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</si>
  <si>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</si>
  <si>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</si>
  <si>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</si>
  <si>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</si>
  <si>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</si>
  <si>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</si>
  <si>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</si>
  <si>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</si>
  <si>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</si>
  <si>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</si>
  <si>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</si>
  <si>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</si>
  <si>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</si>
  <si>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</si>
  <si>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</si>
  <si>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</si>
  <si>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</si>
  <si>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</si>
  <si>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</si>
  <si>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</si>
  <si>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</si>
  <si>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</si>
  <si>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</si>
  <si>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</si>
  <si>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</si>
  <si>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</si>
  <si>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</si>
  <si>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</si>
  <si>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</si>
  <si>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</si>
  <si>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</si>
  <si>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</si>
  <si>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</si>
  <si>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</si>
  <si>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</si>
  <si>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</si>
  <si>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</si>
  <si>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</si>
  <si>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</si>
  <si>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</si>
  <si>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</si>
  <si>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</si>
  <si>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</si>
  <si>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</si>
  <si>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</si>
  <si>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</si>
  <si>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</si>
  <si>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</si>
  <si>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</si>
  <si>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</si>
  <si>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</si>
  <si>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</si>
  <si>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</si>
  <si>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</si>
  <si>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</si>
  <si>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</si>
  <si>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</si>
  <si>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</si>
  <si>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</si>
  <si>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</si>
  <si>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</si>
  <si>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</si>
  <si>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</si>
  <si>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</si>
  <si>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</si>
  <si>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</si>
  <si>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</si>
  <si>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</si>
  <si>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</si>
  <si>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</si>
  <si>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</si>
  <si>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</si>
  <si>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</si>
  <si>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</si>
  <si>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</si>
  <si>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</si>
  <si>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</si>
  <si>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</si>
  <si>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</si>
  <si>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</si>
  <si>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</si>
  <si>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</si>
  <si>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</si>
  <si>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</si>
  <si>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</si>
  <si>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</si>
  <si>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</si>
  <si>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</si>
  <si>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</si>
  <si>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</si>
  <si>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</si>
  <si>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</si>
  <si>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</si>
  <si>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</si>
  <si>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</si>
  <si>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</si>
  <si>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</si>
  <si>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</si>
  <si>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</si>
  <si>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</si>
  <si>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</si>
  <si>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</si>
  <si>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</si>
  <si>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</si>
  <si>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</si>
  <si>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</si>
  <si>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</si>
  <si>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</si>
  <si>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</si>
  <si>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</si>
  <si>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</si>
  <si>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</si>
  <si>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</si>
  <si>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</si>
  <si>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</si>
  <si>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</si>
  <si>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</si>
  <si>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</si>
  <si>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</si>
  <si>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</si>
  <si>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</si>
  <si>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</si>
  <si>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</si>
  <si>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</si>
  <si>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</si>
  <si>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</si>
  <si>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</si>
  <si>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</si>
  <si>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</si>
  <si>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</si>
  <si>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</si>
  <si>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</si>
  <si>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</si>
  <si>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</si>
  <si>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</si>
  <si>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</si>
  <si>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</si>
  <si>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</si>
  <si>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</si>
  <si>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</si>
  <si>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</si>
  <si>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</si>
  <si>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</si>
  <si>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</si>
  <si>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</si>
  <si>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</si>
  <si>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</si>
  <si>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</si>
  <si>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</si>
  <si>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</si>
  <si>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</si>
  <si>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</si>
  <si>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</si>
  <si>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</si>
  <si>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</si>
  <si>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</si>
  <si>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</si>
  <si>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</si>
  <si>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</si>
  <si>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</si>
  <si>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</si>
  <si>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</si>
  <si>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</si>
  <si>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</si>
  <si>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</si>
  <si>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</si>
  <si>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</si>
  <si>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</si>
  <si>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</si>
  <si>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</si>
  <si>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</si>
  <si>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</si>
  <si>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</si>
  <si>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</si>
  <si>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</si>
  <si>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</si>
  <si>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</si>
  <si>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</si>
  <si>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</si>
  <si>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</si>
  <si>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</si>
  <si>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</si>
  <si>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</si>
  <si>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</si>
  <si>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</si>
  <si>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</si>
  <si>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</si>
  <si>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</si>
  <si>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</si>
  <si>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</si>
  <si>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</si>
  <si>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</si>
  <si>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</si>
  <si>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</si>
  <si>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</si>
  <si>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</si>
  <si>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</si>
  <si>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</si>
  <si>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</si>
  <si>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</si>
  <si>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</si>
  <si>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</si>
  <si>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</si>
  <si>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</si>
  <si>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</si>
  <si>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</si>
  <si>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</si>
  <si>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</si>
  <si>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</si>
  <si>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</si>
  <si>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</si>
  <si>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</si>
  <si>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</si>
  <si>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</si>
  <si>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</si>
  <si>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</si>
  <si>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</si>
  <si>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</si>
  <si>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</si>
  <si>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</si>
  <si>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</si>
  <si>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</si>
  <si>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</si>
  <si>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</si>
  <si>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</si>
  <si>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</si>
  <si>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</si>
  <si>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</si>
  <si>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</si>
  <si>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</si>
  <si>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</si>
  <si>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</si>
  <si>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</si>
  <si>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</si>
  <si>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</si>
  <si>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</si>
  <si>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</si>
  <si>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</si>
  <si>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</si>
  <si>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</si>
  <si>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</si>
  <si>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</si>
  <si>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</si>
  <si>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</si>
  <si>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</si>
  <si>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</si>
  <si>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</si>
  <si>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</si>
  <si>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</si>
  <si>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</si>
  <si>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</si>
  <si>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</si>
  <si>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</si>
  <si>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</si>
  <si>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</si>
  <si>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</si>
  <si>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</si>
  <si>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</si>
  <si>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</si>
  <si>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</si>
  <si>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</si>
  <si>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</si>
  <si>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</si>
  <si>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</si>
  <si>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</si>
  <si>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</si>
  <si>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</si>
  <si>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</si>
  <si>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</si>
  <si>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</si>
  <si>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</si>
  <si>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</si>
  <si>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</si>
  <si>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</si>
  <si>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</si>
  <si>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</si>
  <si>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</si>
  <si>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</si>
  <si>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</si>
  <si>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</si>
  <si>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</si>
  <si>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</si>
  <si>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</si>
  <si>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</si>
  <si>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</si>
  <si>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</si>
  <si>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</si>
  <si>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</si>
  <si>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</si>
  <si>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</si>
  <si>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</si>
  <si>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</si>
  <si>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</si>
  <si>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</si>
  <si>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</si>
  <si>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</si>
  <si>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</si>
  <si>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</si>
  <si>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</si>
  <si>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</si>
  <si>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</si>
  <si>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</si>
  <si>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</si>
  <si>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</si>
  <si>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</si>
  <si>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</si>
  <si>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</si>
  <si>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</si>
  <si>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</si>
  <si>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</si>
  <si>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</si>
  <si>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</si>
  <si>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</si>
  <si>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</si>
  <si>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</si>
  <si>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</si>
  <si>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</si>
  <si>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</si>
  <si>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</si>
  <si>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</si>
  <si>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</si>
  <si>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</si>
  <si>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</si>
  <si>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</si>
  <si>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</si>
  <si>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</si>
  <si>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</si>
  <si>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</si>
  <si>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</si>
  <si>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</si>
  <si>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</si>
  <si>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</si>
  <si>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</si>
  <si>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</si>
  <si>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</si>
  <si>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</si>
  <si>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</si>
  <si>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</si>
  <si>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</si>
  <si>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</si>
  <si>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</si>
  <si>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</si>
  <si>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</si>
  <si>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</si>
  <si>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</si>
  <si>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</si>
  <si>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</si>
  <si>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</si>
  <si>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</si>
  <si>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</si>
  <si>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</si>
  <si>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</si>
  <si>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</si>
  <si>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</si>
  <si>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</si>
  <si>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</si>
  <si>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</si>
  <si>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</si>
  <si>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</si>
  <si>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</si>
  <si>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</si>
  <si>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</si>
  <si>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</si>
  <si>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</si>
  <si>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</si>
  <si>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</si>
  <si>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</si>
  <si>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</si>
  <si>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</si>
  <si>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</si>
  <si>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</si>
  <si>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</si>
  <si>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</si>
  <si>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</si>
  <si>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</si>
  <si>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</si>
  <si>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</si>
  <si>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</si>
  <si>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</si>
  <si>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</si>
  <si>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</si>
  <si>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</si>
  <si>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</si>
  <si>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</si>
  <si>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</si>
  <si>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</si>
  <si>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</si>
  <si>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</si>
  <si>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</si>
  <si>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</si>
  <si>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</si>
  <si>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</si>
  <si>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</si>
  <si>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</si>
  <si>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</si>
  <si>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</si>
  <si>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</si>
  <si>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</si>
  <si>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</si>
  <si>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</si>
  <si>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</si>
  <si>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</si>
  <si>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</si>
  <si>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</si>
  <si>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</si>
  <si>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</si>
  <si>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</si>
  <si>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</si>
  <si>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</si>
  <si>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</si>
  <si>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</si>
  <si>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</si>
  <si>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</si>
  <si>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</si>
  <si>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</si>
  <si>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</si>
  <si>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</si>
  <si>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</si>
  <si>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</si>
  <si>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</si>
  <si>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</si>
  <si>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</si>
  <si>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</si>
  <si>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</si>
  <si>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</si>
  <si>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</si>
  <si>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</si>
  <si>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</si>
  <si>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</si>
  <si>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</si>
  <si>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</si>
  <si>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</si>
  <si>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</si>
  <si>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</si>
  <si>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</si>
  <si>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</si>
  <si>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</si>
  <si>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</si>
  <si>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</si>
  <si>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</si>
  <si>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</si>
  <si>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</si>
  <si>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</si>
  <si>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</si>
  <si>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</si>
  <si>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</si>
  <si>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</si>
  <si>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</si>
  <si>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</si>
  <si>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</si>
  <si>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</si>
  <si>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</si>
  <si>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</si>
  <si>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</si>
  <si>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</si>
  <si>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</si>
  <si>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</si>
  <si>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</si>
  <si>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</si>
  <si>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</si>
  <si>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</si>
  <si>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</si>
  <si>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</si>
  <si>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</si>
  <si>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</si>
  <si>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</si>
  <si>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</si>
  <si>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</si>
  <si>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</si>
  <si>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</si>
  <si>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</si>
  <si>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</si>
  <si>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</si>
  <si>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</si>
  <si>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</si>
  <si>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</si>
  <si>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</si>
  <si>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</si>
  <si>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</si>
  <si>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</si>
  <si>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</si>
  <si>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</si>
  <si>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</si>
  <si>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</si>
  <si>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</si>
  <si>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</si>
  <si>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</si>
  <si>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</si>
  <si>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</si>
  <si>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</si>
  <si>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</si>
  <si>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</si>
  <si>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</si>
  <si>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</si>
  <si>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</si>
  <si>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</si>
  <si>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</si>
  <si>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</si>
  <si>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</si>
  <si>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</si>
  <si>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</si>
  <si>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</si>
  <si>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</si>
  <si>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</si>
  <si>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</si>
  <si>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</si>
  <si>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</si>
  <si>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</si>
  <si>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</si>
  <si>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</si>
  <si>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</si>
  <si>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</si>
  <si>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</si>
  <si>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</si>
  <si>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</si>
  <si>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</si>
  <si>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</si>
  <si>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</si>
  <si>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</si>
  <si>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</si>
  <si>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</si>
  <si>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</si>
  <si>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</si>
  <si>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</si>
  <si>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</si>
  <si>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</si>
  <si>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</si>
  <si>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</si>
  <si>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</si>
  <si>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</si>
  <si>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</si>
  <si>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</si>
  <si>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</si>
  <si>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</si>
  <si>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</si>
  <si>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</si>
  <si>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</si>
  <si>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</si>
  <si>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</si>
  <si>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</si>
  <si>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</si>
  <si>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</si>
  <si>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</si>
  <si>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</si>
  <si>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</si>
  <si>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</si>
  <si>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</si>
  <si>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</si>
  <si>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</si>
  <si>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</si>
  <si>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</si>
  <si>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</si>
  <si>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</si>
  <si>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</si>
  <si>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</si>
  <si>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</si>
  <si>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</si>
  <si>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</si>
  <si>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</si>
  <si>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</si>
  <si>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</si>
  <si>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</si>
  <si>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</si>
  <si>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</si>
  <si>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</si>
  <si>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</si>
  <si>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</si>
  <si>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</si>
  <si>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</si>
  <si>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</si>
  <si>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</si>
  <si>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</si>
  <si>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</si>
  <si>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</si>
  <si>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</si>
  <si>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</si>
  <si>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</si>
  <si>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</si>
  <si>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</si>
  <si>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</si>
  <si>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</si>
  <si>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</si>
  <si>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</si>
  <si>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</si>
  <si>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</si>
  <si>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</si>
  <si>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</si>
  <si>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</si>
  <si>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</si>
  <si>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</si>
  <si>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</si>
  <si>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</si>
  <si>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</si>
  <si>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</si>
  <si>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</si>
  <si>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</si>
  <si>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</si>
  <si>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</si>
  <si>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</si>
  <si>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</si>
  <si>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</si>
  <si>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</si>
  <si>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</si>
  <si>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</si>
  <si>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</si>
  <si>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</si>
  <si>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</si>
  <si>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</si>
  <si>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</si>
  <si>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</si>
  <si>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</si>
  <si>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</si>
  <si>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</si>
  <si>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</si>
  <si>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</si>
  <si>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</si>
  <si>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</si>
  <si>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</si>
  <si>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</si>
  <si>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</si>
  <si>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</si>
  <si>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</si>
  <si>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</si>
  <si>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</si>
  <si>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</si>
  <si>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</si>
  <si>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</si>
  <si>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</si>
  <si>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</si>
  <si>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</si>
  <si>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</si>
  <si>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</si>
  <si>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</si>
  <si>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</si>
  <si>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</si>
  <si>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</si>
  <si>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</si>
  <si>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</si>
  <si>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</si>
  <si>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</si>
  <si>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</si>
  <si>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</si>
  <si>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</si>
  <si>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</si>
  <si>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</si>
  <si>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</si>
  <si>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</si>
  <si>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</si>
  <si>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</si>
  <si>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</si>
  <si>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</si>
  <si>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</si>
  <si>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</si>
  <si>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</si>
  <si>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</si>
  <si>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</si>
  <si>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</si>
  <si>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</si>
  <si>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</si>
  <si>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</si>
  <si>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</si>
  <si>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</si>
  <si>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</si>
  <si>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</si>
  <si>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</si>
  <si>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</si>
  <si>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</si>
  <si>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</si>
  <si>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</si>
  <si>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</si>
  <si>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</si>
  <si>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</si>
  <si>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</si>
  <si>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</si>
  <si>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</si>
  <si>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</si>
  <si>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</si>
  <si>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</si>
  <si>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</si>
  <si>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</si>
  <si>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</si>
  <si>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</si>
  <si>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</si>
  <si>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</si>
  <si>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</si>
  <si>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</si>
  <si>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</si>
  <si>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</si>
  <si>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</si>
  <si>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</si>
  <si>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</si>
  <si>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</si>
  <si>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</si>
  <si>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</si>
  <si>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</si>
  <si>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</si>
  <si>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</si>
  <si>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</si>
  <si>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</si>
  <si>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</si>
  <si>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</si>
  <si>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</si>
  <si>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</si>
  <si>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</si>
  <si>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</si>
  <si>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</si>
  <si>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</si>
  <si>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</si>
  <si>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</si>
  <si>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</si>
  <si>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</si>
  <si>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</si>
  <si>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</si>
  <si>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</si>
  <si>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</si>
  <si>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</si>
  <si>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</si>
  <si>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</si>
  <si>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</si>
  <si>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</si>
  <si>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</si>
  <si>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</si>
  <si>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</si>
  <si>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</si>
  <si>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</si>
  <si>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</si>
  <si>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</si>
  <si>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</si>
  <si>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</si>
  <si>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</si>
  <si>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</si>
  <si>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</si>
  <si>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</si>
  <si>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</si>
  <si>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</si>
  <si>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</si>
  <si>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</si>
  <si>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</si>
  <si>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</si>
  <si>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</si>
  <si>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</si>
  <si>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</si>
  <si>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</si>
  <si>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</si>
  <si>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</si>
  <si>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</si>
  <si>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</si>
  <si>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</si>
  <si>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</si>
  <si>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</si>
  <si>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</si>
  <si>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</si>
  <si>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</si>
  <si>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</si>
  <si>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</si>
  <si>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</si>
  <si>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</si>
  <si>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</si>
  <si>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</si>
  <si>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</si>
  <si>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</si>
  <si>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</si>
  <si>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</si>
  <si>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</si>
  <si>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</si>
  <si>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</si>
  <si>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</si>
  <si>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</si>
  <si>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</si>
  <si>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</si>
  <si>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</si>
  <si>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</si>
  <si>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</si>
  <si>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</si>
  <si>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</si>
  <si>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</si>
  <si>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</si>
  <si>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</si>
  <si>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</si>
  <si>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</si>
  <si>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</si>
  <si>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</si>
  <si>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</si>
  <si>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</si>
  <si>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</si>
  <si>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</si>
  <si>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</si>
  <si>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</si>
  <si>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</si>
  <si>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</si>
  <si>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</si>
  <si>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</si>
  <si>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</si>
  <si>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</si>
  <si>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</si>
  <si>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</si>
  <si>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</si>
  <si>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</si>
  <si>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</si>
  <si>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</si>
  <si>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</si>
  <si>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</si>
  <si>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</si>
  <si>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</si>
  <si>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</si>
  <si>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</si>
  <si>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</si>
  <si>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</si>
  <si>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</si>
  <si>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</si>
  <si>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</si>
  <si>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</si>
  <si>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</si>
  <si>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</si>
  <si>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</si>
  <si>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</si>
  <si>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</si>
  <si>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</si>
  <si>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</si>
  <si>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</si>
  <si>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</si>
  <si>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</si>
  <si>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</si>
  <si>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</si>
  <si>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</si>
  <si>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</si>
  <si>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</si>
  <si>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</si>
  <si>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</si>
  <si>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</si>
  <si>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</si>
  <si>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</si>
  <si>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</si>
  <si>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</si>
  <si>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</si>
  <si>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</si>
  <si>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</si>
  <si>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</si>
  <si>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</si>
  <si>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</si>
  <si>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</si>
  <si>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</si>
  <si>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</si>
  <si>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</si>
  <si>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</si>
  <si>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</si>
  <si>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</si>
  <si>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</si>
  <si>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</si>
  <si>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</si>
  <si>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</si>
  <si>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</si>
  <si>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</si>
  <si>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</si>
  <si>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</si>
  <si>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</si>
  <si>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</si>
  <si>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</si>
  <si>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</si>
  <si>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</si>
  <si>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</si>
  <si>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</si>
  <si>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</si>
  <si>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</si>
  <si>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</si>
  <si>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</si>
  <si>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</si>
  <si>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</si>
  <si>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</si>
  <si>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</si>
  <si>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</si>
  <si>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</si>
  <si>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</si>
  <si>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</si>
  <si>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</si>
  <si>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</si>
  <si>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</si>
  <si>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</si>
  <si>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</si>
  <si>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</si>
  <si>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</si>
  <si>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</si>
  <si>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</si>
  <si>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</si>
  <si>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</si>
  <si>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</si>
  <si>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</si>
  <si>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</si>
  <si>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</si>
  <si>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</si>
  <si>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</si>
  <si>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</si>
  <si>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</si>
  <si>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</si>
  <si>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</si>
  <si>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</si>
  <si>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</si>
  <si>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</si>
  <si>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</si>
  <si>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</si>
  <si>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</si>
  <si>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</si>
  <si>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</si>
  <si>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</si>
  <si>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</si>
  <si>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</si>
  <si>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</si>
  <si>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</si>
  <si>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</si>
  <si>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</si>
  <si>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</si>
  <si>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</si>
  <si>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</si>
  <si>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</si>
  <si>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</si>
  <si>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</si>
  <si>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</si>
  <si>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</si>
  <si>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</si>
  <si>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</si>
  <si>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</si>
  <si>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</si>
  <si>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</si>
  <si>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</si>
  <si>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</si>
  <si>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</si>
  <si>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</si>
  <si>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</si>
  <si>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</si>
  <si>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</si>
  <si>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</si>
  <si>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</si>
  <si>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</si>
  <si>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</si>
  <si>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</si>
  <si>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</si>
  <si>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</si>
  <si>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</si>
  <si>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</si>
  <si>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</si>
  <si>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</si>
  <si>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</si>
  <si>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</si>
  <si>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</si>
  <si>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</si>
  <si>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</si>
  <si>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</si>
  <si>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</si>
  <si>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</si>
  <si>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</si>
  <si>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</si>
  <si>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</si>
  <si>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</si>
  <si>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</si>
  <si>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</si>
  <si>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</si>
  <si>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</si>
  <si>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</si>
  <si>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</si>
  <si>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</si>
  <si>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</si>
  <si>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</si>
  <si>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</si>
  <si>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</si>
  <si>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</si>
  <si>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</si>
  <si>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</si>
  <si>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</si>
  <si>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</si>
  <si>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</si>
  <si>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</si>
  <si>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</si>
  <si>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</si>
  <si>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</si>
  <si>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</si>
  <si>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</si>
  <si>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</si>
  <si>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</si>
  <si>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</si>
  <si>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</si>
  <si>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</si>
  <si>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</si>
  <si>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</si>
  <si>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</si>
  <si>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</si>
  <si>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</si>
  <si>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</si>
  <si>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</si>
  <si>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</si>
  <si>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</si>
  <si>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</si>
  <si>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</si>
  <si>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</si>
  <si>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</si>
  <si>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</si>
  <si>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</si>
  <si>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</si>
  <si>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</si>
  <si>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</si>
  <si>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</si>
  <si>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</si>
  <si>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</si>
  <si>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</si>
  <si>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</si>
  <si>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</si>
  <si>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</si>
  <si>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</si>
  <si>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</si>
  <si>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</si>
  <si>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</si>
  <si>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</si>
  <si>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</si>
  <si>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</si>
  <si>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</si>
  <si>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</si>
  <si>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</si>
  <si>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</si>
  <si>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</si>
  <si>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</si>
  <si>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</si>
  <si>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</si>
  <si>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</si>
  <si>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</si>
  <si>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</si>
  <si>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</si>
  <si>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</si>
  <si>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</si>
  <si>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</si>
  <si>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</si>
  <si>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</si>
  <si>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</si>
  <si>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</si>
  <si>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</si>
  <si>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</si>
  <si>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</si>
  <si>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</si>
  <si>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</si>
  <si>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</si>
  <si>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</si>
  <si>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</si>
  <si>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</si>
  <si>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</si>
  <si>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</si>
  <si>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</si>
  <si>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</si>
  <si>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</si>
  <si>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</si>
  <si>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</si>
  <si>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</si>
  <si>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</si>
  <si>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</si>
  <si>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</si>
  <si>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</si>
  <si>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</si>
  <si>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</si>
  <si>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</si>
  <si>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</si>
  <si>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</si>
  <si>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</si>
  <si>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</si>
  <si>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</si>
  <si>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</si>
  <si>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</si>
  <si>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</si>
  <si>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</si>
  <si>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</si>
  <si>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</si>
  <si>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</si>
  <si>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</si>
  <si>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</si>
  <si>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</si>
  <si>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</si>
  <si>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</si>
  <si>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</si>
  <si>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</si>
  <si>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</si>
  <si>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</si>
  <si>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</si>
  <si>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</si>
  <si>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</si>
  <si>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</si>
  <si>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</si>
  <si>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</si>
  <si>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</si>
  <si>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</si>
  <si>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</si>
  <si>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</si>
  <si>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</si>
  <si>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</si>
  <si>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</si>
  <si>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</si>
  <si>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</si>
  <si>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</si>
  <si>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</si>
  <si>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</si>
  <si>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</si>
  <si>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</si>
  <si>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</si>
  <si>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</si>
  <si>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</si>
  <si>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</si>
  <si>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</si>
  <si>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</si>
  <si>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</si>
  <si>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</si>
  <si>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</si>
  <si>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</si>
  <si>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</si>
  <si>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</si>
  <si>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</si>
  <si>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</si>
  <si>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</si>
  <si>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</si>
  <si>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</si>
  <si>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</si>
  <si>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</si>
  <si>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</si>
  <si>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</si>
  <si>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</si>
  <si>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</si>
  <si>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</si>
  <si>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</si>
  <si>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</si>
  <si>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</si>
  <si>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</si>
  <si>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</si>
  <si>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</si>
  <si>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</si>
  <si>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</si>
  <si>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</si>
  <si>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</si>
  <si>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</si>
  <si>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</si>
  <si>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</si>
  <si>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</si>
  <si>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</si>
  <si>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</si>
  <si>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</si>
  <si>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</si>
  <si>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</si>
  <si>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</si>
  <si>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</si>
  <si>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</si>
  <si>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</si>
  <si>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</si>
  <si>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</si>
  <si>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</si>
  <si>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</si>
  <si>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</si>
  <si>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</si>
  <si>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</si>
  <si>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</si>
  <si>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</si>
  <si>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</si>
  <si>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</si>
  <si>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</si>
  <si>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</si>
  <si>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</si>
  <si>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</si>
  <si>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</si>
  <si>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</si>
  <si>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</si>
  <si>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</si>
  <si>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</si>
  <si>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</si>
  <si>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</si>
  <si>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</si>
  <si>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</si>
  <si>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</si>
  <si>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</si>
  <si>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</si>
  <si>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</si>
  <si>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</si>
  <si>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</si>
  <si>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</si>
  <si>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</si>
  <si>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</si>
  <si>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</si>
  <si>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</si>
  <si>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</si>
  <si>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</si>
  <si>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</si>
  <si>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</si>
  <si>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</si>
  <si>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</si>
  <si>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</si>
  <si>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</si>
  <si>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</si>
  <si>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</si>
  <si>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</si>
  <si>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</si>
  <si>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</si>
  <si>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</si>
  <si>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</si>
  <si>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</si>
  <si>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</si>
  <si>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</si>
  <si>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</si>
  <si>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</si>
  <si>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</si>
  <si>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</si>
  <si>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</si>
  <si>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</si>
  <si>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</si>
  <si>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</si>
  <si>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</si>
  <si>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</si>
  <si>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</si>
  <si>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</si>
  <si>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</si>
  <si>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</si>
  <si>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</si>
  <si>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</si>
  <si>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</si>
  <si>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</si>
  <si>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</si>
  <si>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</si>
  <si>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</si>
  <si>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</si>
  <si>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</si>
  <si>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</si>
  <si>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</si>
  <si>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</si>
  <si>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</si>
  <si>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</si>
  <si>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</si>
  <si>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</si>
  <si>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</si>
  <si>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</si>
  <si>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</si>
  <si>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</si>
  <si>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</si>
  <si>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</si>
  <si>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</si>
  <si>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</si>
  <si>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</si>
  <si>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</si>
  <si>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</si>
  <si>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</si>
  <si>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</si>
  <si>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</si>
  <si>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</si>
  <si>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</si>
  <si>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</si>
  <si>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</si>
  <si>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</si>
  <si>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</si>
  <si>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</si>
  <si>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</si>
  <si>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</si>
  <si>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</si>
  <si>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</si>
  <si>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</si>
  <si>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</si>
  <si>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</si>
  <si>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</si>
  <si>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</si>
  <si>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</si>
  <si>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</si>
  <si>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</si>
  <si>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</si>
  <si>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</si>
  <si>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</si>
  <si>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</si>
  <si>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</si>
  <si>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</si>
  <si>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</si>
  <si>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</si>
  <si>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</si>
  <si>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</si>
  <si>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</si>
  <si>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</si>
  <si>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</si>
  <si>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</si>
  <si>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</si>
  <si>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</si>
  <si>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</si>
  <si>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</si>
  <si>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</si>
  <si>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</si>
  <si>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</si>
  <si>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</si>
  <si>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</si>
  <si>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</si>
  <si>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</si>
  <si>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</si>
  <si>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</si>
  <si>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</si>
  <si>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</si>
  <si>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</si>
  <si>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</si>
  <si>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</si>
  <si>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</si>
  <si>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</si>
  <si>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</si>
  <si>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</si>
  <si>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</si>
  <si>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</si>
  <si>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</si>
  <si>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</si>
  <si>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</si>
  <si>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</si>
  <si>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</si>
  <si>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</si>
  <si>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</si>
  <si>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</si>
  <si>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</si>
  <si>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</si>
  <si>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</si>
  <si>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</si>
  <si>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</si>
  <si>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</si>
  <si>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</si>
  <si>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</si>
  <si>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</si>
  <si>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</si>
  <si>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</si>
  <si>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</si>
  <si>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</si>
  <si>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</si>
  <si>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</si>
  <si>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</si>
  <si>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</si>
  <si>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</si>
  <si>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</si>
  <si>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</si>
  <si>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</si>
  <si>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</si>
  <si>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</si>
  <si>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</si>
  <si>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</si>
  <si>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</si>
  <si>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</si>
  <si>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</si>
  <si>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</si>
  <si>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</si>
  <si>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</si>
  <si>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</si>
  <si>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</si>
  <si>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</si>
  <si>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</si>
  <si>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</si>
  <si>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</si>
  <si>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</si>
  <si>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</si>
  <si>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</si>
  <si>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</si>
  <si>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</si>
  <si>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</si>
  <si>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</si>
  <si>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</si>
  <si>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</si>
  <si>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</si>
  <si>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</si>
  <si>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</si>
  <si>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</si>
  <si>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</si>
  <si>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</si>
  <si>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</si>
  <si>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</si>
  <si>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</si>
  <si>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</si>
  <si>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</si>
  <si>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</si>
  <si>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</si>
  <si>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</si>
  <si>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</si>
  <si>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</si>
  <si>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</si>
  <si>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</si>
  <si>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</si>
  <si>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</si>
  <si>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</si>
  <si>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</si>
  <si>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</si>
  <si>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</si>
  <si>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</si>
  <si>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</si>
  <si>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</si>
  <si>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</si>
  <si>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</si>
  <si>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</si>
  <si>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</si>
  <si>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</si>
  <si>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</si>
  <si>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</si>
  <si>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</si>
  <si>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</si>
  <si>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</si>
  <si>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</si>
  <si>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</si>
  <si>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</si>
  <si>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</si>
  <si>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</si>
  <si>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</si>
  <si>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</si>
  <si>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</si>
  <si>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</si>
  <si>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</si>
  <si>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</si>
  <si>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</si>
  <si>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</si>
  <si>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</si>
  <si>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</si>
  <si>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</si>
  <si>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</si>
  <si>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</si>
  <si>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</si>
  <si>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</si>
  <si>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</si>
  <si>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</si>
  <si>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</si>
  <si>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</si>
  <si>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</si>
  <si>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</si>
  <si>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</si>
  <si>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</si>
  <si>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</si>
  <si>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</si>
  <si>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</si>
  <si>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</si>
  <si>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</si>
  <si>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</si>
  <si>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</si>
  <si>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</si>
  <si>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</si>
  <si>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</si>
  <si>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</si>
  <si>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</si>
  <si>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</si>
  <si>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</si>
  <si>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</si>
  <si>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</si>
  <si>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</si>
  <si>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</si>
  <si>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</si>
  <si>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</si>
  <si>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</si>
  <si>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</si>
  <si>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</si>
  <si>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</si>
  <si>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</si>
  <si>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</si>
  <si>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</si>
  <si>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</si>
  <si>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</si>
  <si>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</si>
  <si>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</si>
  <si>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</si>
  <si>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</si>
  <si>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</si>
  <si>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</si>
  <si>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</si>
  <si>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</si>
  <si>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</si>
  <si>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</si>
  <si>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</si>
  <si>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</si>
  <si>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</si>
  <si>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</si>
  <si>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</si>
  <si>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</si>
  <si>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</si>
  <si>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</si>
  <si>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</si>
  <si>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</si>
  <si>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</si>
  <si>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</si>
  <si>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</si>
  <si>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</si>
  <si>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</si>
  <si>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</si>
  <si>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</si>
  <si>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</si>
  <si>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</si>
  <si>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</si>
  <si>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</si>
  <si>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</si>
  <si>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</si>
  <si>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</si>
  <si>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</si>
  <si>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</si>
  <si>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</si>
  <si>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</si>
  <si>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</si>
  <si>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</si>
  <si>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</si>
  <si>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</si>
  <si>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</si>
  <si>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</si>
  <si>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</si>
  <si>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</si>
  <si>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</si>
  <si>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</si>
  <si>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</si>
  <si>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</si>
  <si>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</si>
  <si>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</si>
  <si>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</si>
  <si>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</si>
  <si>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</si>
  <si>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</si>
  <si>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</si>
  <si>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</si>
  <si>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</si>
  <si>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</si>
  <si>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</si>
  <si>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</si>
  <si>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</si>
  <si>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</si>
  <si>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</si>
  <si>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</si>
  <si>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</si>
  <si>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</si>
  <si>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</si>
  <si>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</si>
  <si>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</si>
  <si>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</si>
  <si>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</si>
  <si>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</si>
  <si>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</si>
  <si>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</si>
  <si>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</si>
  <si>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</si>
  <si>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</si>
  <si>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</si>
  <si>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</si>
  <si>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</si>
  <si>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</si>
  <si>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</si>
  <si>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</si>
  <si>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</si>
  <si>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</si>
  <si>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</si>
  <si>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</si>
  <si>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</si>
  <si>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</si>
  <si>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</si>
  <si>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</si>
  <si>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</si>
  <si>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</si>
  <si>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</si>
  <si>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</si>
  <si>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</si>
  <si>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</si>
  <si>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</si>
  <si>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</si>
  <si>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</si>
  <si>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</si>
  <si>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</si>
  <si>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</si>
  <si>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</si>
  <si>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</si>
  <si>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</si>
  <si>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</si>
  <si>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</si>
  <si>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</si>
  <si>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</si>
  <si>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</si>
  <si>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</si>
  <si>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</si>
  <si>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</si>
  <si>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</si>
  <si>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</si>
  <si>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</si>
  <si>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</si>
  <si>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</si>
  <si>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</si>
  <si>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</si>
  <si>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</si>
  <si>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</si>
  <si>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</si>
  <si>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</si>
  <si>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</si>
  <si>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</si>
  <si>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</si>
  <si>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</si>
  <si>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</si>
  <si>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</si>
  <si>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</si>
  <si>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</si>
  <si>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</si>
  <si>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</si>
  <si>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</si>
  <si>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</si>
  <si>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</si>
  <si>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</si>
  <si>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</si>
  <si>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</si>
  <si>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</si>
  <si>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</si>
  <si>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</si>
  <si>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</si>
  <si>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</si>
  <si>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</si>
  <si>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</si>
  <si>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</si>
  <si>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</si>
  <si>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</si>
  <si>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</si>
  <si>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</si>
  <si>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</si>
  <si>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</si>
  <si>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</si>
  <si>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</si>
  <si>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</si>
  <si>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</si>
  <si>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</si>
  <si>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</si>
  <si>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</si>
  <si>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</si>
  <si>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</si>
  <si>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</si>
  <si>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</si>
  <si>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</si>
  <si>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</si>
  <si>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</si>
  <si>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</si>
  <si>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</si>
  <si>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</si>
  <si>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</si>
  <si>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</si>
  <si>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</si>
  <si>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</si>
  <si>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</si>
  <si>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</si>
  <si>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</si>
  <si>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</si>
  <si>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</si>
  <si>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</si>
  <si>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</si>
  <si>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</si>
  <si>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</si>
  <si>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</si>
  <si>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</si>
  <si>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</si>
  <si>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</si>
  <si>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</si>
  <si>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</si>
  <si>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</si>
  <si>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</si>
  <si>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</si>
  <si>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</si>
  <si>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</si>
  <si>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</si>
  <si>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</si>
  <si>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</si>
  <si>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</si>
  <si>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</si>
  <si>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</si>
  <si>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</si>
  <si>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</si>
  <si>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</si>
  <si>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</si>
  <si>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</si>
  <si>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</si>
  <si>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</si>
  <si>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</si>
  <si>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</si>
  <si>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</si>
  <si>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</si>
  <si>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</si>
  <si>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</si>
  <si>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</si>
  <si>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</si>
  <si>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</si>
  <si>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</si>
  <si>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</si>
  <si>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</si>
  <si>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</si>
  <si>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</si>
  <si>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</si>
  <si>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</si>
  <si>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</si>
  <si>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</si>
  <si>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</si>
  <si>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</si>
  <si>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</si>
  <si>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</si>
  <si>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</si>
  <si>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</si>
  <si>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</si>
  <si>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</si>
  <si>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</si>
  <si>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</si>
  <si>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</si>
  <si>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</si>
  <si>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</si>
  <si>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</si>
  <si>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</si>
  <si>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</si>
  <si>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</si>
  <si>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</si>
  <si>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</si>
  <si>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</si>
  <si>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</si>
  <si>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</si>
  <si>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</si>
  <si>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</si>
  <si>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</si>
  <si>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</si>
  <si>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</si>
  <si>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</si>
  <si>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</si>
  <si>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</si>
  <si>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</si>
  <si>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</si>
  <si>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</si>
  <si>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</si>
  <si>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</si>
  <si>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</si>
  <si>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</si>
  <si>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</si>
  <si>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</si>
  <si>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</si>
  <si>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</si>
  <si>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</si>
  <si>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</si>
  <si>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</si>
  <si>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</si>
  <si>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</si>
  <si>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</si>
  <si>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</si>
  <si>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</si>
  <si>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</si>
  <si>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</si>
  <si>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</si>
  <si>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</si>
  <si>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</si>
  <si>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</si>
  <si>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</si>
  <si>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</si>
  <si>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</si>
  <si>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</si>
  <si>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</si>
  <si>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</si>
  <si>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</si>
  <si>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</si>
  <si>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</si>
  <si>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</si>
  <si>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</si>
  <si>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</si>
  <si>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</si>
  <si>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</si>
  <si>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</si>
  <si>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</si>
  <si>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</si>
  <si>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</si>
  <si>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</si>
  <si>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</si>
  <si>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</si>
  <si>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</si>
  <si>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</si>
  <si>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</si>
  <si>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</si>
  <si>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</si>
  <si>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</si>
  <si>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</si>
  <si>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</si>
  <si>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</si>
  <si>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</si>
  <si>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</si>
  <si>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</si>
  <si>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</si>
  <si>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</si>
  <si>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</si>
  <si>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</si>
  <si>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</si>
  <si>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</si>
  <si>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</si>
  <si>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</si>
  <si>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</si>
  <si>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</si>
  <si>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</si>
  <si>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</si>
  <si>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</si>
  <si>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</si>
  <si>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</si>
  <si>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</si>
  <si>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</si>
  <si>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</si>
  <si>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</si>
  <si>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</si>
  <si>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</si>
  <si>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</si>
  <si>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</si>
  <si>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</si>
  <si>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</si>
  <si>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</si>
  <si>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</si>
  <si>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</si>
  <si>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</si>
  <si>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</si>
  <si>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</si>
  <si>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</si>
  <si>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</si>
  <si>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</si>
  <si>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</si>
  <si>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</si>
  <si>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</si>
  <si>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</si>
  <si>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</si>
  <si>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</si>
  <si>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</si>
  <si>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</si>
  <si>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</si>
  <si>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</si>
  <si>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</si>
  <si>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</si>
  <si>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</si>
  <si>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</si>
  <si>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</si>
  <si>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</si>
  <si>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</si>
  <si>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</si>
  <si>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</si>
  <si>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</si>
  <si>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</si>
  <si>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</si>
  <si>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</si>
  <si>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</si>
  <si>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</si>
  <si>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</si>
  <si>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</si>
  <si>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</si>
  <si>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</si>
  <si>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</si>
  <si>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</si>
  <si>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</si>
  <si>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</si>
  <si>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</si>
  <si>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</si>
  <si>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</si>
  <si>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</si>
  <si>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</si>
  <si>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</si>
  <si>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</si>
  <si>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</si>
  <si>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</si>
  <si>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</si>
  <si>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</si>
  <si>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</si>
  <si>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</si>
  <si>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</si>
  <si>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</si>
  <si>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</si>
  <si>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</si>
  <si>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</si>
  <si>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</si>
  <si>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</si>
  <si>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</si>
  <si>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</si>
  <si>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</si>
  <si>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</si>
  <si>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</si>
  <si>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</si>
  <si>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</si>
  <si>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</si>
  <si>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</si>
  <si>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</si>
  <si>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</si>
  <si>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</si>
  <si>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</si>
  <si>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</si>
  <si>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</si>
  <si>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</si>
  <si>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</si>
  <si>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</si>
  <si>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</si>
  <si>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</si>
  <si>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</si>
  <si>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</si>
  <si>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</si>
  <si>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</si>
  <si>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</si>
  <si>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</si>
  <si>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</si>
  <si>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</si>
  <si>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</si>
  <si>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</si>
  <si>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</si>
  <si>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</si>
  <si>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</si>
  <si>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</si>
  <si>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</si>
  <si>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</si>
  <si>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</si>
  <si>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</si>
  <si>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</si>
  <si>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</si>
  <si>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</si>
  <si>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</si>
  <si>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</si>
  <si>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</si>
  <si>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</si>
  <si>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</si>
  <si>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</si>
  <si>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</si>
  <si>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</si>
  <si>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</si>
  <si>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</si>
  <si>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</si>
  <si>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</si>
  <si>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</si>
  <si>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</si>
  <si>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</si>
  <si>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</si>
  <si>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</si>
  <si>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</si>
  <si>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</si>
  <si>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</si>
  <si>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</si>
  <si>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</si>
  <si>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</si>
  <si>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</si>
  <si>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</si>
  <si>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</si>
  <si>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</si>
  <si>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</si>
  <si>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</si>
  <si>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</si>
  <si>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</si>
  <si>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</si>
  <si>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</si>
  <si>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</si>
  <si>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</si>
  <si>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</si>
  <si>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</si>
  <si>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</si>
  <si>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</si>
  <si>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</si>
  <si>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</si>
  <si>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</si>
  <si>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</si>
  <si>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</si>
  <si>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</si>
  <si>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</si>
  <si>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</si>
  <si>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</si>
  <si>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</si>
  <si>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</si>
  <si>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</si>
  <si>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</si>
  <si>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</si>
  <si>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</si>
  <si>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</si>
  <si>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</si>
  <si>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</si>
  <si>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</si>
  <si>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</si>
  <si>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</si>
  <si>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</si>
  <si>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</si>
  <si>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</si>
  <si>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</si>
  <si>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</si>
  <si>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</si>
  <si>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</si>
  <si>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</si>
  <si>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</si>
  <si>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</si>
  <si>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</si>
  <si>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</si>
  <si>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</si>
  <si>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</si>
  <si>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</si>
  <si>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</si>
  <si>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</si>
  <si>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</si>
  <si>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</si>
  <si>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</si>
  <si>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</si>
  <si>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</si>
  <si>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</si>
  <si>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</si>
  <si>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</si>
  <si>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</si>
  <si>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</si>
  <si>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</si>
  <si>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</si>
  <si>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</si>
  <si>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</si>
  <si>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</si>
  <si>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</si>
  <si>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</si>
  <si>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</si>
  <si>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</si>
  <si>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</si>
  <si>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</si>
  <si>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</si>
  <si>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</si>
  <si>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</si>
  <si>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</si>
  <si>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</si>
  <si>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</si>
  <si>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</si>
  <si>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</si>
  <si>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</si>
  <si>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</si>
  <si>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</si>
  <si>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</si>
  <si>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</si>
  <si>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</si>
  <si>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</si>
  <si>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</si>
  <si>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</si>
  <si>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</si>
  <si>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</si>
  <si>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</si>
  <si>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</si>
  <si>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</si>
  <si>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</si>
  <si>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</si>
  <si>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</si>
  <si>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</si>
  <si>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</si>
  <si>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</si>
  <si>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</si>
  <si>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</si>
  <si>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</si>
  <si>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</si>
  <si>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</si>
  <si>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</si>
  <si>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</si>
  <si>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</si>
  <si>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</si>
  <si>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</si>
  <si>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</si>
  <si>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</si>
  <si>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</si>
  <si>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</si>
  <si>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</si>
  <si>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</si>
  <si>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</si>
  <si>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</si>
  <si>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</si>
  <si>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</si>
  <si>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</si>
  <si>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</si>
  <si>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</si>
  <si>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</si>
  <si>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</si>
  <si>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</si>
  <si>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</si>
  <si>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</si>
  <si>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</si>
  <si>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</si>
  <si>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</si>
  <si>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</si>
  <si>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</si>
  <si>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</si>
  <si>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</si>
  <si>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</si>
  <si>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</si>
  <si>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</si>
  <si>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</si>
  <si>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</si>
  <si>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</si>
  <si>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</si>
  <si>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</si>
  <si>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</si>
  <si>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</si>
  <si>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</si>
  <si>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</si>
  <si>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</si>
  <si>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</si>
  <si>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</si>
  <si>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</si>
  <si>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</si>
  <si>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</si>
  <si>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</si>
  <si>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</si>
  <si>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</si>
  <si>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</si>
  <si>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</si>
  <si>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</si>
  <si>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</si>
  <si>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</si>
  <si>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</si>
  <si>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</si>
  <si>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</si>
  <si>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</si>
  <si>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</si>
  <si>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</si>
  <si>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</si>
  <si>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</si>
  <si>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</si>
  <si>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</si>
  <si>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</si>
  <si>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</si>
  <si>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</si>
  <si>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</si>
  <si>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</si>
  <si>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</si>
  <si>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</si>
  <si>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</si>
  <si>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</si>
  <si>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</si>
  <si>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</si>
  <si>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</si>
  <si>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</si>
  <si>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</si>
  <si>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</si>
  <si>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</si>
  <si>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</si>
  <si>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</si>
  <si>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</si>
  <si>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</si>
  <si>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</si>
  <si>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</si>
  <si>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</si>
  <si>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</si>
  <si>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</si>
  <si>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</si>
  <si>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</si>
  <si>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</si>
  <si>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</si>
  <si>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</si>
  <si>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</si>
  <si>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</si>
  <si>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</si>
  <si>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</si>
  <si>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</si>
  <si>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</si>
  <si>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</si>
  <si>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</si>
  <si>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</si>
  <si>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</si>
  <si>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</si>
  <si>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</si>
  <si>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</si>
  <si>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</si>
  <si>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</si>
  <si>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</si>
  <si>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</si>
  <si>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</si>
  <si>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</si>
  <si>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</si>
  <si>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</si>
  <si>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</si>
  <si>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</si>
  <si>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</si>
  <si>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</si>
  <si>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</si>
  <si>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</si>
  <si>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</si>
  <si>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</si>
  <si>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</si>
  <si>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</si>
  <si>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</si>
  <si>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</si>
  <si>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</si>
  <si>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</si>
  <si>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</si>
  <si>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</si>
  <si>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</si>
  <si>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</si>
  <si>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</si>
  <si>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</si>
  <si>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</si>
  <si>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</si>
  <si>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</si>
  <si>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</si>
  <si>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</si>
  <si>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</si>
  <si>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</si>
  <si>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</si>
  <si>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</si>
  <si>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</si>
  <si>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</si>
  <si>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</si>
  <si>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</si>
  <si>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</si>
  <si>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</si>
  <si>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</si>
  <si>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</si>
  <si>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</si>
  <si>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</si>
  <si>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</si>
  <si>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</si>
  <si>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</si>
  <si>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</si>
  <si>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</si>
  <si>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</si>
  <si>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</si>
  <si>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</si>
  <si>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</si>
  <si>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</si>
  <si>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</si>
  <si>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</si>
  <si>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</si>
  <si>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</si>
  <si>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</si>
  <si>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</si>
  <si>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</si>
  <si>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</si>
  <si>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</si>
  <si>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</si>
  <si>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</si>
  <si>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</si>
  <si>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</si>
  <si>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</si>
  <si>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</si>
  <si>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</si>
  <si>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</si>
  <si>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</si>
  <si>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</si>
  <si>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</si>
  <si>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</si>
  <si>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</si>
  <si>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</si>
  <si>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</si>
  <si>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</si>
  <si>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</si>
  <si>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</si>
  <si>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</si>
  <si>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</si>
  <si>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</si>
  <si>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</si>
  <si>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</si>
  <si>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</si>
  <si>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</si>
  <si>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</si>
  <si>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</si>
  <si>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</si>
  <si>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</si>
  <si>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</si>
  <si>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</si>
  <si>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</si>
  <si>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</si>
  <si>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</si>
  <si>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</si>
  <si>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</si>
  <si>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</si>
  <si>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</si>
  <si>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</si>
  <si>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</si>
  <si>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</si>
  <si>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</si>
  <si>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</si>
  <si>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</si>
  <si>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</si>
  <si>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</si>
  <si>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</si>
  <si>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</si>
  <si>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</si>
  <si>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</si>
  <si>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</si>
  <si>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</si>
  <si>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</si>
  <si>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</si>
  <si>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</si>
  <si>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</si>
  <si>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</si>
  <si>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</si>
  <si>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</si>
  <si>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</si>
  <si>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</si>
  <si>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</si>
  <si>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</si>
  <si>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</si>
  <si>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</si>
  <si>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</si>
  <si>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</si>
  <si>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</si>
  <si>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</si>
  <si>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</si>
  <si>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</si>
  <si>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</si>
  <si>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</si>
  <si>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</si>
  <si>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</si>
  <si>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</si>
  <si>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</si>
  <si>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</si>
  <si>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</si>
  <si>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</si>
  <si>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</si>
  <si>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</si>
  <si>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</si>
  <si>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</si>
  <si>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</si>
  <si>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</si>
  <si>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</si>
  <si>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</si>
  <si>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</si>
  <si>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</si>
  <si>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</si>
  <si>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</si>
  <si>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</si>
  <si>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</si>
  <si>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</si>
  <si>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</si>
  <si>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</si>
  <si>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</si>
  <si>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</si>
  <si>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</si>
  <si>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</si>
  <si>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</si>
  <si>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</si>
  <si>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</si>
  <si>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</si>
  <si>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</si>
  <si>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</si>
  <si>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</si>
  <si>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</si>
  <si>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</si>
  <si>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</si>
  <si>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</si>
  <si>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</si>
  <si>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</si>
  <si>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</si>
  <si>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</si>
  <si>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</si>
  <si>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</si>
  <si>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</si>
  <si>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</si>
  <si>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</si>
  <si>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</si>
  <si>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</si>
  <si>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</si>
  <si>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</si>
  <si>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</si>
  <si>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</si>
  <si>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</si>
  <si>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</si>
  <si>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</si>
  <si>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</si>
  <si>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</si>
  <si>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</si>
  <si>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</si>
  <si>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</si>
  <si>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</si>
  <si>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</si>
  <si>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</si>
  <si>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</si>
  <si>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</si>
  <si>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</si>
  <si>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</si>
  <si>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</si>
  <si>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</si>
  <si>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</si>
  <si>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</si>
  <si>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</si>
  <si>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</si>
  <si>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</si>
  <si>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</si>
  <si>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</si>
  <si>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</si>
  <si>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</si>
  <si>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</si>
  <si>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</si>
  <si>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</si>
  <si>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</si>
  <si>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</si>
  <si>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</si>
  <si>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</si>
  <si>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</si>
  <si>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</si>
  <si>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</si>
  <si>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</si>
  <si>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</si>
  <si>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</si>
  <si>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</si>
  <si>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</si>
  <si>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</si>
  <si>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</si>
  <si>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</si>
  <si>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</si>
  <si>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</si>
  <si>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</si>
  <si>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</si>
  <si>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</si>
  <si>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</si>
  <si>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</si>
  <si>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</si>
  <si>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</si>
  <si>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</si>
  <si>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</si>
  <si>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</si>
  <si>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</si>
  <si>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</si>
  <si>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</si>
  <si>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</si>
  <si>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</si>
  <si>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</si>
  <si>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</si>
  <si>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</si>
  <si>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</si>
  <si>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</si>
  <si>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</si>
  <si>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</si>
  <si>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</si>
  <si>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</si>
  <si>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</si>
  <si>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</si>
  <si>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</si>
  <si>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</si>
  <si>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</si>
  <si>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</si>
  <si>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</si>
  <si>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</si>
  <si>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</si>
  <si>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</si>
  <si>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</si>
  <si>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</si>
  <si>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</si>
  <si>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</si>
  <si>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</si>
  <si>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</si>
  <si>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</si>
  <si>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</si>
  <si>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</si>
  <si>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</si>
  <si>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</si>
  <si>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</si>
  <si>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</si>
  <si>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</si>
  <si>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</si>
  <si>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</si>
  <si>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</si>
  <si>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</si>
  <si>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</si>
  <si>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</si>
  <si>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</si>
  <si>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</si>
  <si>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</si>
  <si>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</si>
  <si>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</si>
  <si>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</si>
  <si>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</si>
  <si>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</si>
  <si>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</si>
  <si>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</si>
  <si>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</si>
  <si>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</si>
  <si>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</si>
  <si>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</si>
  <si>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</si>
  <si>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</si>
  <si>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</si>
  <si>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</si>
  <si>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</si>
  <si>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</si>
  <si>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</si>
  <si>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</si>
  <si>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</si>
  <si>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</si>
  <si>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</si>
  <si>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</si>
  <si>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</si>
  <si>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</si>
  <si>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</si>
  <si>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</si>
  <si>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</si>
  <si>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</si>
  <si>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</si>
  <si>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</si>
  <si>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</si>
  <si>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</si>
  <si>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</si>
  <si>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</si>
  <si>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</si>
  <si>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</si>
  <si>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</si>
  <si>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</si>
  <si>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</si>
  <si>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</si>
  <si>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</si>
  <si>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</si>
  <si>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</si>
  <si>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</si>
  <si>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</si>
  <si>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</si>
  <si>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</si>
  <si>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</si>
  <si>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</si>
  <si>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</si>
  <si>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</si>
  <si>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</si>
  <si>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</si>
  <si>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</si>
  <si>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</si>
  <si>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</si>
  <si>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</si>
  <si>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</si>
  <si>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</si>
  <si>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</si>
  <si>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</si>
  <si>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</si>
  <si>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</si>
  <si>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</si>
  <si>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</si>
  <si>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</si>
  <si>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</si>
  <si>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</si>
  <si>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</si>
  <si>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</si>
  <si>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</si>
  <si>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</si>
  <si>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</si>
  <si>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</si>
  <si>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</si>
  <si>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</si>
  <si>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</si>
  <si>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</si>
  <si>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</si>
  <si>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</si>
  <si>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</si>
  <si>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</si>
  <si>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</si>
  <si>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</si>
  <si>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</si>
  <si>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</si>
  <si>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</si>
  <si>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</si>
  <si>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</si>
  <si>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</si>
  <si>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</si>
  <si>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</si>
  <si>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</si>
  <si>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</si>
  <si>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</si>
  <si>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</si>
  <si>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</si>
  <si>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</si>
  <si>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</si>
  <si>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</si>
  <si>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</si>
  <si>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</si>
  <si>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</si>
  <si>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</si>
  <si>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</si>
  <si>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</si>
  <si>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</si>
  <si>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</si>
  <si>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</si>
  <si>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</si>
  <si>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</si>
  <si>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</si>
  <si>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</si>
  <si>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</si>
  <si>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</si>
  <si>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</si>
  <si>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</si>
  <si>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</si>
  <si>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</si>
  <si>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</si>
  <si>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</si>
  <si>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</si>
  <si>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</si>
  <si>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</si>
  <si>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</si>
  <si>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</si>
  <si>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</si>
  <si>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</si>
  <si>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</si>
  <si>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</si>
  <si>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</si>
  <si>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</si>
  <si>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</si>
  <si>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</si>
  <si>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</si>
  <si>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</si>
  <si>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</si>
  <si>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</si>
  <si>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</si>
  <si>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</si>
  <si>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</si>
  <si>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</si>
  <si>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</si>
  <si>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</si>
  <si>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</si>
  <si>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</si>
  <si>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</si>
  <si>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</si>
  <si>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</si>
  <si>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</si>
  <si>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</si>
  <si>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</si>
  <si>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</si>
  <si>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</si>
  <si>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</si>
  <si>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</si>
  <si>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</si>
  <si>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</si>
  <si>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</si>
  <si>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</si>
  <si>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</si>
  <si>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</si>
  <si>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</si>
  <si>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</si>
  <si>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</si>
  <si>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</si>
  <si>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</si>
  <si>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</si>
  <si>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</si>
  <si>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</si>
  <si>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</si>
  <si>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</si>
  <si>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</si>
  <si>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</si>
  <si>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</si>
  <si>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</si>
  <si>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</si>
  <si>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</si>
  <si>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</si>
  <si>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</si>
  <si>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</si>
  <si>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</si>
  <si>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</si>
  <si>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</si>
  <si>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</si>
  <si>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</si>
  <si>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</si>
  <si>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</si>
  <si>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</si>
  <si>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</si>
  <si>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</si>
  <si>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</si>
  <si>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</si>
  <si>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</si>
  <si>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</si>
  <si>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</si>
  <si>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</si>
  <si>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</si>
  <si>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</si>
  <si>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</si>
  <si>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</si>
  <si>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</si>
  <si>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</si>
  <si>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</si>
  <si>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</si>
  <si>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</si>
  <si>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</si>
  <si>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</si>
  <si>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</si>
  <si>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</si>
  <si>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</si>
  <si>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</si>
  <si>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</si>
  <si>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</si>
  <si>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</si>
  <si>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</si>
  <si>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</si>
  <si>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</si>
  <si>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</si>
  <si>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</si>
  <si>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</si>
  <si>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</si>
  <si>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</si>
  <si>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</si>
  <si>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</si>
  <si>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</si>
  <si>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</si>
  <si>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</si>
  <si>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</si>
  <si>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</si>
  <si>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</si>
  <si>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</si>
  <si>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</si>
  <si>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</si>
  <si>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</si>
  <si>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</si>
  <si>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</si>
  <si>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</si>
  <si>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</si>
  <si>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</si>
  <si>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</si>
  <si>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</si>
  <si>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</si>
  <si>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</si>
  <si>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</si>
  <si>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</si>
  <si>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</si>
  <si>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</si>
  <si>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</si>
  <si>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</si>
  <si>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</si>
  <si>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</si>
  <si>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</si>
  <si>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</si>
  <si>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</si>
  <si>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</si>
  <si>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</si>
  <si>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</si>
  <si>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</si>
  <si>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</si>
  <si>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</si>
  <si>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</si>
  <si>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</si>
  <si>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</si>
  <si>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</si>
  <si>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</si>
  <si>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</si>
  <si>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</si>
  <si>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</si>
  <si>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</si>
  <si>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</si>
  <si>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</si>
  <si>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</si>
  <si>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</si>
  <si>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</si>
  <si>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</si>
  <si>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</si>
  <si>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</si>
  <si>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</si>
  <si>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</si>
  <si>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</si>
  <si>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</si>
  <si>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</si>
  <si>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</si>
  <si>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</si>
  <si>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</si>
  <si>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</si>
  <si>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</si>
  <si>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</si>
  <si>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</si>
  <si>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</si>
  <si>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</si>
  <si>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</si>
  <si>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</si>
  <si>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</si>
  <si>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</si>
  <si>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</si>
  <si>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</si>
  <si>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</si>
  <si>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</si>
  <si>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</si>
  <si>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</si>
  <si>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</si>
  <si>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</si>
  <si>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</si>
  <si>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</si>
  <si>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</si>
  <si>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</si>
  <si>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</si>
  <si>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</si>
  <si>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</si>
  <si>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</si>
  <si>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</si>
  <si>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</si>
  <si>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</si>
  <si>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</si>
  <si>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</si>
  <si>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</si>
  <si>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</si>
  <si>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</si>
  <si>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</si>
  <si>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</si>
  <si>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</si>
  <si>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</si>
  <si>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</si>
  <si>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</si>
  <si>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</si>
  <si>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</si>
  <si>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</si>
  <si>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</si>
  <si>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</si>
  <si>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</si>
  <si>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</si>
  <si>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</si>
  <si>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</si>
  <si>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</si>
  <si>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</si>
  <si>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</si>
  <si>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</si>
  <si>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</si>
  <si>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</si>
  <si>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</si>
  <si>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</si>
  <si>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</si>
  <si>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</si>
  <si>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</si>
  <si>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</si>
  <si>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</si>
  <si>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</si>
  <si>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</si>
  <si>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</si>
  <si>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</si>
  <si>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</si>
  <si>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</si>
  <si>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</si>
  <si>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</si>
  <si>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</si>
  <si>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</si>
  <si>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</si>
  <si>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</si>
  <si>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</si>
  <si>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</si>
  <si>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</si>
  <si>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</si>
  <si>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</si>
  <si>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</si>
  <si>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</si>
  <si>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</si>
  <si>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</si>
  <si>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</si>
  <si>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</si>
  <si>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</si>
  <si>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</si>
  <si>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</si>
  <si>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</si>
  <si>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</si>
  <si>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</si>
  <si>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</si>
  <si>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</si>
  <si>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</si>
  <si>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</si>
  <si>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</si>
  <si>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</si>
  <si>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</si>
  <si>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</si>
  <si>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</si>
  <si>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</si>
  <si>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</si>
  <si>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</si>
  <si>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</si>
  <si>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</si>
  <si>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</si>
  <si>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</si>
  <si>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</si>
  <si>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</si>
  <si>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</si>
  <si>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</si>
  <si>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</si>
  <si>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</si>
  <si>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</si>
  <si>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</si>
  <si>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</si>
  <si>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</si>
  <si>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</si>
  <si>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</si>
  <si>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</si>
  <si>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</si>
  <si>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</si>
  <si>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</si>
  <si>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</si>
  <si>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</si>
  <si>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</si>
  <si>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</si>
  <si>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</si>
  <si>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</si>
  <si>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</si>
  <si>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</si>
  <si>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</si>
  <si>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</si>
  <si>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</si>
  <si>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</si>
  <si>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</si>
  <si>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</si>
  <si>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</si>
  <si>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</si>
  <si>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</si>
  <si>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</si>
  <si>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</si>
  <si>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</si>
  <si>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</si>
  <si>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</si>
  <si>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</si>
  <si>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</si>
  <si>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</si>
  <si>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</si>
  <si>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</si>
  <si>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</si>
  <si>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</si>
  <si>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</si>
  <si>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</si>
  <si>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</si>
  <si>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</si>
  <si>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</si>
  <si>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</si>
  <si>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</si>
  <si>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</si>
  <si>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</si>
  <si>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</si>
  <si>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</si>
  <si>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</si>
  <si>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</si>
  <si>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</si>
  <si>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</si>
  <si>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</si>
  <si>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</si>
  <si>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</si>
  <si>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</si>
  <si>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</si>
  <si>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</si>
  <si>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</si>
  <si>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</si>
  <si>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</si>
  <si>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</si>
  <si>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</si>
  <si>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</si>
  <si>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</si>
  <si>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</si>
  <si>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</si>
  <si>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</si>
  <si>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</si>
  <si>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</si>
  <si>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</si>
  <si>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</si>
  <si>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</si>
  <si>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</si>
  <si>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</si>
  <si>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</si>
  <si>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</si>
  <si>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</si>
  <si>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</si>
  <si>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</si>
  <si>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</si>
  <si>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</si>
  <si>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</si>
  <si>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</si>
  <si>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</si>
  <si>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</si>
  <si>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</si>
  <si>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</si>
  <si>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</si>
  <si>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</si>
  <si>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</si>
  <si>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</si>
  <si>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</si>
  <si>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</si>
  <si>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</si>
  <si>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</si>
  <si>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</si>
  <si>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</si>
  <si>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</si>
  <si>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</si>
  <si>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</si>
  <si>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</si>
  <si>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</si>
  <si>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</si>
  <si>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</si>
  <si>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</si>
  <si>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</si>
  <si>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</si>
  <si>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</si>
  <si>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</si>
  <si>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</si>
  <si>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</si>
  <si>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</si>
  <si>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</si>
  <si>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</si>
  <si>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</si>
  <si>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</si>
  <si>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</si>
  <si>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</si>
  <si>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</si>
  <si>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</si>
  <si>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</si>
  <si>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</si>
  <si>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</si>
  <si>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</si>
  <si>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</si>
  <si>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</si>
  <si>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</si>
  <si>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</si>
  <si>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</si>
  <si>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</si>
  <si>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</si>
  <si>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</si>
  <si>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</si>
  <si>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</si>
  <si>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</si>
  <si>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</si>
  <si>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</si>
  <si>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</si>
  <si>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</si>
  <si>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</si>
  <si>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</si>
  <si>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</si>
  <si>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</si>
  <si>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</si>
  <si>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</si>
  <si>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</si>
  <si>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</si>
  <si>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</si>
  <si>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</si>
  <si>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</si>
  <si>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</si>
  <si>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</si>
  <si>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</si>
  <si>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</si>
  <si>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</si>
  <si>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</si>
  <si>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</si>
  <si>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</si>
  <si>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</si>
  <si>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</si>
  <si>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</si>
  <si>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</si>
  <si>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</si>
  <si>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</si>
  <si>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</si>
  <si>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</si>
  <si>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</si>
  <si>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</si>
  <si>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</si>
  <si>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</si>
  <si>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</si>
  <si>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</si>
  <si>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</si>
  <si>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</si>
  <si>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</si>
  <si>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</si>
  <si>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</si>
  <si>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</si>
  <si>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</si>
  <si>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</si>
  <si>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</si>
  <si>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</si>
  <si>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</si>
  <si>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</si>
  <si>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</si>
  <si>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</si>
  <si>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</si>
  <si>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</si>
  <si>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</si>
  <si>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</si>
  <si>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</si>
  <si>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</si>
  <si>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</si>
  <si>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</si>
  <si>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</si>
  <si>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</si>
  <si>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</si>
  <si>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</si>
  <si>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</si>
  <si>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</si>
  <si>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</si>
  <si>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</si>
  <si>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</si>
  <si>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</si>
  <si>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</si>
  <si>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</si>
  <si>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</si>
  <si>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</si>
  <si>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</si>
  <si>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</si>
  <si>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</si>
  <si>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</si>
  <si>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</si>
  <si>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</si>
  <si>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</si>
  <si>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</si>
  <si>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</si>
  <si>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</si>
  <si>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</si>
  <si>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</si>
  <si>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</si>
  <si>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</si>
  <si>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</si>
  <si>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</si>
  <si>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</si>
  <si>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</si>
  <si>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</si>
  <si>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</si>
  <si>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</si>
  <si>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</si>
  <si>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</si>
  <si>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</si>
  <si>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</si>
  <si>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</si>
  <si>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</si>
  <si>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</si>
  <si>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</si>
  <si>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</si>
  <si>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</si>
  <si>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</si>
  <si>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</si>
  <si>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</si>
  <si>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</si>
  <si>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</si>
  <si>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</si>
  <si>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</si>
  <si>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</si>
  <si>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</si>
  <si>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</si>
  <si>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</si>
  <si>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</si>
  <si>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</si>
  <si>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</si>
  <si>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</si>
  <si>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</si>
  <si>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</si>
  <si>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</si>
  <si>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</si>
  <si>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</si>
  <si>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</si>
  <si>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</si>
  <si>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</si>
  <si>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</si>
  <si>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</si>
  <si>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</si>
  <si>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</si>
  <si>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</si>
  <si>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</si>
  <si>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</si>
  <si>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</si>
  <si>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</si>
  <si>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</si>
  <si>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</si>
  <si>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</si>
  <si>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</si>
  <si>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</si>
  <si>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</si>
  <si>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</si>
  <si>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</si>
  <si>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</si>
  <si>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</si>
  <si>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</si>
  <si>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</si>
  <si>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</si>
  <si>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</si>
  <si>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</si>
  <si>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</si>
  <si>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</si>
  <si>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</si>
  <si>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</si>
  <si>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</si>
  <si>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</si>
  <si>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</si>
  <si>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</si>
  <si>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</si>
  <si>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</si>
  <si>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</si>
  <si>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</si>
  <si>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</si>
  <si>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</si>
  <si>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</si>
  <si>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</si>
  <si>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</si>
  <si>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</si>
  <si>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</si>
  <si>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</si>
  <si>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</si>
  <si>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</si>
  <si>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</si>
  <si>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</si>
  <si>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</si>
  <si>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</si>
  <si>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</si>
  <si>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</si>
  <si>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</si>
  <si>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</si>
  <si>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</si>
  <si>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</si>
  <si>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</si>
  <si>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</si>
  <si>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</si>
  <si>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</si>
  <si>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</si>
  <si>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</si>
  <si>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</si>
  <si>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</si>
  <si>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</si>
  <si>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</si>
  <si>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</si>
  <si>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</si>
  <si>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</si>
  <si>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</si>
  <si>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</si>
  <si>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</si>
  <si>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</si>
  <si>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</si>
  <si>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</si>
  <si>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</si>
  <si>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</si>
  <si>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</si>
  <si>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</si>
  <si>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</si>
  <si>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</si>
  <si>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</si>
  <si>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</si>
  <si>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</si>
  <si>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</si>
  <si>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</si>
  <si>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</si>
  <si>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</si>
  <si>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</si>
  <si>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</si>
  <si>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</si>
  <si>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</si>
  <si>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</si>
  <si>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</si>
  <si>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</si>
  <si>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</si>
  <si>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</si>
  <si>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</si>
  <si>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</si>
  <si>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</si>
  <si>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</si>
  <si>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</si>
  <si>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</si>
  <si>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</si>
  <si>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</si>
  <si>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</si>
  <si>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</si>
  <si>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</si>
  <si>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</si>
  <si>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</si>
  <si>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</si>
  <si>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</si>
  <si>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</si>
  <si>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</si>
  <si>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</si>
  <si>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</si>
  <si>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</si>
  <si>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</si>
  <si>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</si>
  <si>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</si>
  <si>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</si>
  <si>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</si>
  <si>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</si>
  <si>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</si>
  <si>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</si>
  <si>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</si>
  <si>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</si>
  <si>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</si>
  <si>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</si>
  <si>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</si>
  <si>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</si>
  <si>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</si>
  <si>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</si>
  <si>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</si>
  <si>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</si>
  <si>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</si>
  <si>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</si>
  <si>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</si>
  <si>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</si>
  <si>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</si>
  <si>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</si>
  <si>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</si>
  <si>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</si>
  <si>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</si>
  <si>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</si>
  <si>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</si>
  <si>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</si>
  <si>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</si>
  <si>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</si>
  <si>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</si>
  <si>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</si>
  <si>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</si>
  <si>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</si>
  <si>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</si>
  <si>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</si>
  <si>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</si>
  <si>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</si>
  <si>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</si>
  <si>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</si>
  <si>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</si>
  <si>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</si>
  <si>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</si>
  <si>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</si>
  <si>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</si>
  <si>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</si>
  <si>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</si>
  <si>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</si>
  <si>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</si>
  <si>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</si>
  <si>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</si>
  <si>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</si>
  <si>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</si>
  <si>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</si>
  <si>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</si>
  <si>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</si>
  <si>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</si>
  <si>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</si>
  <si>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</si>
  <si>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</si>
  <si>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</si>
  <si>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</si>
  <si>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</si>
  <si>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</si>
  <si>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</si>
  <si>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</si>
  <si>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</si>
  <si>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</si>
  <si>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</si>
  <si>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</si>
  <si>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</si>
  <si>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</si>
  <si>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</si>
  <si>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</si>
  <si>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</si>
  <si>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</si>
  <si>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</si>
  <si>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</si>
  <si>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</si>
  <si>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</si>
  <si>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</si>
  <si>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</si>
  <si>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</si>
  <si>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</si>
  <si>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</si>
  <si>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</si>
  <si>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</si>
  <si>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</si>
  <si>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</si>
  <si>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</si>
  <si>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</si>
  <si>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</si>
  <si>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</si>
  <si>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</si>
  <si>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</si>
  <si>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</si>
  <si>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</si>
  <si>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</si>
  <si>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</si>
  <si>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</si>
  <si>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</si>
  <si>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</si>
  <si>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</si>
  <si>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</si>
  <si>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</si>
  <si>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</si>
  <si>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</si>
  <si>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</si>
  <si>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</si>
  <si>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</si>
  <si>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</si>
  <si>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</si>
  <si>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</si>
  <si>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</si>
  <si>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</si>
  <si>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</si>
  <si>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</si>
  <si>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</si>
  <si>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</si>
  <si>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</si>
  <si>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</si>
  <si>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</si>
  <si>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</si>
  <si>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</si>
  <si>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</si>
  <si>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</si>
  <si>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</si>
  <si>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</si>
  <si>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</si>
  <si>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</si>
  <si>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</si>
  <si>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</si>
  <si>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</si>
  <si>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</si>
  <si>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</si>
  <si>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</si>
  <si>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</si>
  <si>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</si>
  <si>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</si>
  <si>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</si>
  <si>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</si>
  <si>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</si>
  <si>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</si>
  <si>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</si>
  <si>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</si>
  <si>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</si>
  <si>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</si>
  <si>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</si>
  <si>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</si>
  <si>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</si>
  <si>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</si>
  <si>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</si>
  <si>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</si>
  <si>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</si>
  <si>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</si>
  <si>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</si>
  <si>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</si>
  <si>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</si>
  <si>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</si>
  <si>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</si>
  <si>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</si>
  <si>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</si>
  <si>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</si>
  <si>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</si>
  <si>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</si>
  <si>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</si>
  <si>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</si>
  <si>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</si>
  <si>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</si>
  <si>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</si>
  <si>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</si>
  <si>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</si>
  <si>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</si>
  <si>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</si>
  <si>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</si>
  <si>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</si>
  <si>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</si>
  <si>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</si>
  <si>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</si>
  <si>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</si>
  <si>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</si>
  <si>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</si>
  <si>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</si>
  <si>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</si>
  <si>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</si>
  <si>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</si>
  <si>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</si>
  <si>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</si>
  <si>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</si>
  <si>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</si>
  <si>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</si>
  <si>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</si>
  <si>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</si>
  <si>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</si>
  <si>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</si>
  <si>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</si>
  <si>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</si>
  <si>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</si>
  <si>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</si>
  <si>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</si>
  <si>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</si>
  <si>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</si>
  <si>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</si>
  <si>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</si>
  <si>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</si>
  <si>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</si>
  <si>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</si>
  <si>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</si>
  <si>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</si>
  <si>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</si>
  <si>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</si>
  <si>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</si>
  <si>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</si>
  <si>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</si>
  <si>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</si>
  <si>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</si>
  <si>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</si>
  <si>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</si>
  <si>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</si>
  <si>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</si>
  <si>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</si>
  <si>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</si>
  <si>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</si>
  <si>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</si>
  <si>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</si>
  <si>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</si>
  <si>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</si>
  <si>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</si>
  <si>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</si>
  <si>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</si>
  <si>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</si>
  <si>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</si>
  <si>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</si>
  <si>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</si>
  <si>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</si>
  <si>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</si>
  <si>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</si>
  <si>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</si>
  <si>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</si>
  <si>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</si>
  <si>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</si>
  <si>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</si>
  <si>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</si>
  <si>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</si>
  <si>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</si>
  <si>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</si>
  <si>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</si>
  <si>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</si>
  <si>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</si>
  <si>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</si>
  <si>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</si>
  <si>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</si>
  <si>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</si>
  <si>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</si>
  <si>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</si>
  <si>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</si>
  <si>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</si>
  <si>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</si>
  <si>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</si>
  <si>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</si>
  <si>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</si>
  <si>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</si>
  <si>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</si>
  <si>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</si>
  <si>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</si>
  <si>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</si>
  <si>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</si>
  <si>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</si>
  <si>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</si>
  <si>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</si>
  <si>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</si>
  <si>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</si>
  <si>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</si>
  <si>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</si>
  <si>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</si>
  <si>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</si>
  <si>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</si>
  <si>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</si>
  <si>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</si>
  <si>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</si>
  <si>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</si>
  <si>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</si>
  <si>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</si>
  <si>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</si>
  <si>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</si>
  <si>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</si>
  <si>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</si>
  <si>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</si>
  <si>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</si>
  <si>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</si>
  <si>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</si>
  <si>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</si>
  <si>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</si>
  <si>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</si>
  <si>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</si>
  <si>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</si>
  <si>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</si>
  <si>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</si>
  <si>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</si>
  <si>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</si>
  <si>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</si>
  <si>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</si>
  <si>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</si>
  <si>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</si>
  <si>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</si>
  <si>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</si>
  <si>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</si>
  <si>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</si>
  <si>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</si>
  <si>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</si>
  <si>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</si>
  <si>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</si>
  <si>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</si>
  <si>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</si>
  <si>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</si>
  <si>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</si>
  <si>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</si>
  <si>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</si>
  <si>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</si>
  <si>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</si>
  <si>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</si>
  <si>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</si>
  <si>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</si>
  <si>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</si>
  <si>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</si>
  <si>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</si>
  <si>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</si>
  <si>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</si>
  <si>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</si>
  <si>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</si>
  <si>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</si>
  <si>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</si>
  <si>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</si>
  <si>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</si>
  <si>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</si>
  <si>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</si>
  <si>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</si>
  <si>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</si>
  <si>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</si>
  <si>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</si>
  <si>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</si>
  <si>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</si>
  <si>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</si>
  <si>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</si>
  <si>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</si>
  <si>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</si>
  <si>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</si>
  <si>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</si>
  <si>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</si>
  <si>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</si>
  <si>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</si>
  <si>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</si>
  <si>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</si>
  <si>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</si>
  <si>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</si>
  <si>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</si>
  <si>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</si>
  <si>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</si>
  <si>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</si>
  <si>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</si>
  <si>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</si>
  <si>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</si>
  <si>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</si>
  <si>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</si>
  <si>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</si>
  <si>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</si>
  <si>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</si>
  <si>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</si>
  <si>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</si>
  <si>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</si>
  <si>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</si>
  <si>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</si>
  <si>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</si>
  <si>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</si>
  <si>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</si>
  <si>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</si>
  <si>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</si>
  <si>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</si>
  <si>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</si>
  <si>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</si>
  <si>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</si>
  <si>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</si>
  <si>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</si>
  <si>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</si>
  <si>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</si>
  <si>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</si>
  <si>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</si>
  <si>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</si>
  <si>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</si>
  <si>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</si>
  <si>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</si>
  <si>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</si>
  <si>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</si>
  <si>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</si>
  <si>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</si>
  <si>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</si>
  <si>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</si>
  <si>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</si>
  <si>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</si>
  <si>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</si>
  <si>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</si>
  <si>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</si>
  <si>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</si>
  <si>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</si>
  <si>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</si>
  <si>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</si>
  <si>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</si>
  <si>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</si>
  <si>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</si>
  <si>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</si>
  <si>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</si>
  <si>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</si>
  <si>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</si>
  <si>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</si>
  <si>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</si>
  <si>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</si>
  <si>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</si>
  <si>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</si>
  <si>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</si>
  <si>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</si>
  <si>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</si>
  <si>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</si>
  <si>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</si>
  <si>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</si>
  <si>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</si>
  <si>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</si>
  <si>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</si>
  <si>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</si>
  <si>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</si>
  <si>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</si>
  <si>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</si>
  <si>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</si>
  <si>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</si>
  <si>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</si>
  <si>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</si>
  <si>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</si>
  <si>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</si>
  <si>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</si>
  <si>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</si>
  <si>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</si>
  <si>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</si>
  <si>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</si>
  <si>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</si>
  <si>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</si>
  <si>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</si>
  <si>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</si>
  <si>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</si>
  <si>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</si>
  <si>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</si>
  <si>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</si>
  <si>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</si>
  <si>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</si>
  <si>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</si>
  <si>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</si>
  <si>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</si>
  <si>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</si>
  <si>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</si>
  <si>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</si>
  <si>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</si>
  <si>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</si>
  <si>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</si>
  <si>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</si>
  <si>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</si>
  <si>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</si>
  <si>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</si>
  <si>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</si>
  <si>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</si>
  <si>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</si>
  <si>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</si>
  <si>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</si>
  <si>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</si>
  <si>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</si>
  <si>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</si>
  <si>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</si>
  <si>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</si>
  <si>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</si>
  <si>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</si>
  <si>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</si>
  <si>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</si>
  <si>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</si>
  <si>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</si>
  <si>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</si>
  <si>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</si>
  <si>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</si>
  <si>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</si>
  <si>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</si>
  <si>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</si>
  <si>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</si>
  <si>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</si>
  <si>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</si>
  <si>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</si>
  <si>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</si>
  <si>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</si>
  <si>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</si>
  <si>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</si>
  <si>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</si>
  <si>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</si>
  <si>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</si>
  <si>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</si>
  <si>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</si>
  <si>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</si>
  <si>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</si>
  <si>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</si>
  <si>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</si>
  <si>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</si>
  <si>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</si>
  <si>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</si>
  <si>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</si>
  <si>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</si>
  <si>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</si>
  <si>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</si>
  <si>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</si>
  <si>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</si>
  <si>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</si>
  <si>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</si>
  <si>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</si>
  <si>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</si>
  <si>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</si>
  <si>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</si>
  <si>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</si>
  <si>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</si>
  <si>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</si>
  <si>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</si>
  <si>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</si>
  <si>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</si>
  <si>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</si>
  <si>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</si>
  <si>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</si>
  <si>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</si>
  <si>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</si>
  <si>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</si>
  <si>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</si>
  <si>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</si>
  <si>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</si>
  <si>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</si>
  <si>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</si>
  <si>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</si>
  <si>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</si>
  <si>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</si>
  <si>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</si>
  <si>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</si>
  <si>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</si>
  <si>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</si>
  <si>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</si>
  <si>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</si>
  <si>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</si>
  <si>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</si>
  <si>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</si>
  <si>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</si>
  <si>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</si>
  <si>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</si>
  <si>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</si>
  <si>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</si>
  <si>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</si>
  <si>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</si>
  <si>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</si>
  <si>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</si>
  <si>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</si>
  <si>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</si>
  <si>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</si>
  <si>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</si>
  <si>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</si>
  <si>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</si>
  <si>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</si>
  <si>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</si>
  <si>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</si>
  <si>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</si>
  <si>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</si>
  <si>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</si>
  <si>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</si>
  <si>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</si>
  <si>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</si>
  <si>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</si>
  <si>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</si>
  <si>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</si>
  <si>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</si>
  <si>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</si>
  <si>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</si>
  <si>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</si>
  <si>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</si>
  <si>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</si>
  <si>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</si>
  <si>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</si>
  <si>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</si>
  <si>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</si>
  <si>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</si>
  <si>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</si>
  <si>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</si>
  <si>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</si>
  <si>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</si>
  <si>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</si>
  <si>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</si>
  <si>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</si>
  <si>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</si>
  <si>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</si>
  <si>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</si>
  <si>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</si>
  <si>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</si>
  <si>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</si>
  <si>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</si>
  <si>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</si>
  <si>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</si>
  <si>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</si>
  <si>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</si>
  <si>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</si>
  <si>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</si>
  <si>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</si>
  <si>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</si>
  <si>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</si>
  <si>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</si>
  <si>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</si>
  <si>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</si>
  <si>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</si>
  <si>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</si>
  <si>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</si>
  <si>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</si>
  <si>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</si>
  <si>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</si>
  <si>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</si>
  <si>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</si>
  <si>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</si>
  <si>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</si>
  <si>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</si>
  <si>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</si>
  <si>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</si>
  <si>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</si>
  <si>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</si>
  <si>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</si>
  <si>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</si>
  <si>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</si>
  <si>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</si>
  <si>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</si>
  <si>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</si>
  <si>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</si>
  <si>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</si>
  <si>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</si>
  <si>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</si>
  <si>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</si>
  <si>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</si>
  <si>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</si>
  <si>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</si>
  <si>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</si>
  <si>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</si>
  <si>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</si>
  <si>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</si>
  <si>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</si>
  <si>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</si>
  <si>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</si>
  <si>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</si>
  <si>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</si>
  <si>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</si>
  <si>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</si>
  <si>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</si>
  <si>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</si>
  <si>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</si>
  <si>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</si>
  <si>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</si>
  <si>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</si>
  <si>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</si>
  <si>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</si>
  <si>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</si>
  <si>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</si>
  <si>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</si>
  <si>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</si>
  <si>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</si>
  <si>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</si>
  <si>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</si>
  <si>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</si>
  <si>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</si>
  <si>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</si>
  <si>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</si>
  <si>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</si>
  <si>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</si>
  <si>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</si>
  <si>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</si>
  <si>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</si>
  <si>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</si>
  <si>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</si>
  <si>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</si>
  <si>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</si>
  <si>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</si>
  <si>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</si>
  <si>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</si>
  <si>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</si>
  <si>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</si>
  <si>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</si>
  <si>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</si>
  <si>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</si>
  <si>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</si>
  <si>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</si>
  <si>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</si>
  <si>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</si>
  <si>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</si>
  <si>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</si>
  <si>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</si>
  <si>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</si>
  <si>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</si>
  <si>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</si>
  <si>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</si>
  <si>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</si>
  <si>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</si>
  <si>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</si>
  <si>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</si>
  <si>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</si>
  <si>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</si>
  <si>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</si>
  <si>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</si>
  <si>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</si>
  <si>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</si>
  <si>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</si>
  <si>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</si>
  <si>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</si>
  <si>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</si>
  <si>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</si>
  <si>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</si>
  <si>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</si>
  <si>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</si>
  <si>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</si>
  <si>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</si>
  <si>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</si>
  <si>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</si>
  <si>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</si>
  <si>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</si>
  <si>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</si>
  <si>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</si>
  <si>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</si>
  <si>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</si>
  <si>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</si>
  <si>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</si>
  <si>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</si>
  <si>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</si>
  <si>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</si>
  <si>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</si>
  <si>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</si>
  <si>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</si>
  <si>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</si>
  <si>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</si>
  <si>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</si>
  <si>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</si>
  <si>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</si>
  <si>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</si>
  <si>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</si>
  <si>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</si>
  <si>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</si>
  <si>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</si>
  <si>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</si>
  <si>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</si>
  <si>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</si>
  <si>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</si>
  <si>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</si>
  <si>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</si>
  <si>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</si>
  <si>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</si>
  <si>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</si>
  <si>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</si>
  <si>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</si>
  <si>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</si>
  <si>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</si>
  <si>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</si>
  <si>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</si>
  <si>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</si>
  <si>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</si>
  <si>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</si>
  <si>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</si>
  <si>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</si>
  <si>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</si>
  <si>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</si>
  <si>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</si>
  <si>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</si>
  <si>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</si>
  <si>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</si>
  <si>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</si>
  <si>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</si>
  <si>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</si>
  <si>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</si>
  <si>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</si>
  <si>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</si>
  <si>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</si>
  <si>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</si>
  <si>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</si>
  <si>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</si>
  <si>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</si>
  <si>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</si>
  <si>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</si>
  <si>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</si>
  <si>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</si>
  <si>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</si>
  <si>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</si>
  <si>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</si>
  <si>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</si>
  <si>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</si>
  <si>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</si>
  <si>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</si>
  <si>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</si>
  <si>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</si>
  <si>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</si>
  <si>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</si>
  <si>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</si>
  <si>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</si>
  <si>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</si>
  <si>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</si>
  <si>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</si>
  <si>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</si>
  <si>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</si>
  <si>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</si>
  <si>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</si>
  <si>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</si>
  <si>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</si>
  <si>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</si>
  <si>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</si>
  <si>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</si>
  <si>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</si>
  <si>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</si>
  <si>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</si>
  <si>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</si>
  <si>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</si>
  <si>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</si>
  <si>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</si>
  <si>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</si>
  <si>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</si>
  <si>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</si>
  <si>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</si>
  <si>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</si>
  <si>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</si>
  <si>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</si>
  <si>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</si>
  <si>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</si>
  <si>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</si>
  <si>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</si>
  <si>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</si>
  <si>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</si>
  <si>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</si>
  <si>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</si>
  <si>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</si>
  <si>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</si>
  <si>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</si>
  <si>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</si>
  <si>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</si>
  <si>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</si>
  <si>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</si>
  <si>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</si>
  <si>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</si>
  <si>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</si>
  <si>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</si>
  <si>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</si>
  <si>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</si>
  <si>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</si>
  <si>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</si>
  <si>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</si>
  <si>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</si>
  <si>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</si>
  <si>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</si>
  <si>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</si>
  <si>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</si>
  <si>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</si>
  <si>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</si>
  <si>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</si>
  <si>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</si>
  <si>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</si>
  <si>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</si>
  <si>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</si>
  <si>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</si>
  <si>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</si>
  <si>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</si>
  <si>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</si>
  <si>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</si>
  <si>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</si>
  <si>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</si>
  <si>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</si>
  <si>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</si>
  <si>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</si>
  <si>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</si>
  <si>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</si>
  <si>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</si>
  <si>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</si>
  <si>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</si>
  <si>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</si>
  <si>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</si>
  <si>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</si>
  <si>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</si>
  <si>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</si>
  <si>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</si>
  <si>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</si>
  <si>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</si>
  <si>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</si>
  <si>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</si>
  <si>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</si>
  <si>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</si>
  <si>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</si>
  <si>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</si>
  <si>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</si>
  <si>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</si>
  <si>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</si>
  <si>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</si>
  <si>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</si>
  <si>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</si>
  <si>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</si>
  <si>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</si>
  <si>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</si>
  <si>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</si>
  <si>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</si>
  <si>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</si>
  <si>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</si>
  <si>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</si>
  <si>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</si>
  <si>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</si>
  <si>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</si>
  <si>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</si>
  <si>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</si>
  <si>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</si>
  <si>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</si>
  <si>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</si>
  <si>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</si>
  <si>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</si>
  <si>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</si>
  <si>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</si>
  <si>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</si>
  <si>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</si>
  <si>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</si>
  <si>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</si>
  <si>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</si>
  <si>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</si>
  <si>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</si>
  <si>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</si>
  <si>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</si>
  <si>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</si>
  <si>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</si>
  <si>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</si>
  <si>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</si>
  <si>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</si>
  <si>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</si>
  <si>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</si>
  <si>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</si>
  <si>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</si>
  <si>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</si>
  <si>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</si>
  <si>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</si>
  <si>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</si>
  <si>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</si>
  <si>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</si>
  <si>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</si>
  <si>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</si>
  <si>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</si>
  <si>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</si>
  <si>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</si>
  <si>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</si>
  <si>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</si>
  <si>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</si>
  <si>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</si>
  <si>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</si>
  <si>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</si>
  <si>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</si>
  <si>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</si>
  <si>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</si>
  <si>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</si>
  <si>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</si>
  <si>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</si>
  <si>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</si>
  <si>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</si>
  <si>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</si>
  <si>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</si>
  <si>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</si>
  <si>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</si>
  <si>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</si>
  <si>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</si>
  <si>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</si>
  <si>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</si>
  <si>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</si>
  <si>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</si>
  <si>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</si>
  <si>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</si>
  <si>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</si>
  <si>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</si>
  <si>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</si>
  <si>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</si>
  <si>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</si>
  <si>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</si>
  <si>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</si>
  <si>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</si>
  <si>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</si>
  <si>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</si>
  <si>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</si>
  <si>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</si>
  <si>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</si>
  <si>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</si>
  <si>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</si>
  <si>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</si>
  <si>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</si>
  <si>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</si>
  <si>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</si>
  <si>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</si>
  <si>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</si>
  <si>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</si>
  <si>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</si>
  <si>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</si>
  <si>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</si>
  <si>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</si>
  <si>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</si>
  <si>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</si>
  <si>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</si>
  <si>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</si>
  <si>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</si>
  <si>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</si>
  <si>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</si>
  <si>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</si>
  <si>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</si>
  <si>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</si>
  <si>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</si>
  <si>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</si>
  <si>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</si>
  <si>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</si>
  <si>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</si>
  <si>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</si>
  <si>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</si>
  <si>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</si>
  <si>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</si>
  <si>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</si>
  <si>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</si>
  <si>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</si>
  <si>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</si>
  <si>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</si>
  <si>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</si>
  <si>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</si>
  <si>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</si>
  <si>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</si>
  <si>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</si>
  <si>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</si>
  <si>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</si>
  <si>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</si>
  <si>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</si>
  <si>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</si>
  <si>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</si>
  <si>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</si>
  <si>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</si>
  <si>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</si>
  <si>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</si>
  <si>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</si>
  <si>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</si>
  <si>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</si>
  <si>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</si>
  <si>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</si>
  <si>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</si>
  <si>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</si>
  <si>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</si>
  <si>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</si>
  <si>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</si>
  <si>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</si>
  <si>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</si>
  <si>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</si>
  <si>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</si>
  <si>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</si>
  <si>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</si>
  <si>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</si>
  <si>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</si>
  <si>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</si>
  <si>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</si>
  <si>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</si>
  <si>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</si>
  <si>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</si>
  <si>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</si>
  <si>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</si>
  <si>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</si>
  <si>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</si>
  <si>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</si>
  <si>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</si>
  <si>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</si>
  <si>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</si>
  <si>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</si>
  <si>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</si>
  <si>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</si>
  <si>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</si>
  <si>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</si>
  <si>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</si>
  <si>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</si>
  <si>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</si>
  <si>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</si>
  <si>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</si>
  <si>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</si>
  <si>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</si>
  <si>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</si>
  <si>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</si>
  <si>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</si>
  <si>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</si>
  <si>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</si>
  <si>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</si>
  <si>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</si>
  <si>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</si>
  <si>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</si>
  <si>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</si>
  <si>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</si>
  <si>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</si>
  <si>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</si>
  <si>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</si>
  <si>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</si>
  <si>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</si>
  <si>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</si>
  <si>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</si>
  <si>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</si>
  <si>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</si>
  <si>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</si>
  <si>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</si>
  <si>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</si>
  <si>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</si>
  <si>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</si>
  <si>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</si>
  <si>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</si>
  <si>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</si>
  <si>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</si>
  <si>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</si>
  <si>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</si>
  <si>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</si>
  <si>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</si>
  <si>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</si>
  <si>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</si>
  <si>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</si>
  <si>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</si>
  <si>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</si>
  <si>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</si>
  <si>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</si>
  <si>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</si>
  <si>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</si>
  <si>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</si>
  <si>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</si>
  <si>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</si>
  <si>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</si>
  <si>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</si>
  <si>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</si>
  <si>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</si>
  <si>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</si>
  <si>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</si>
  <si>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</si>
  <si>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</si>
  <si>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</si>
  <si>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</si>
  <si>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</si>
  <si>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</si>
  <si>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</si>
  <si>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</si>
  <si>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</si>
  <si>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</si>
  <si>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</si>
  <si>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</si>
  <si>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</si>
  <si>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</si>
  <si>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</si>
  <si>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</si>
  <si>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</si>
  <si>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</si>
  <si>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</si>
  <si>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</si>
  <si>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</si>
  <si>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</si>
  <si>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</si>
  <si>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</si>
  <si>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</si>
  <si>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</si>
  <si>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</si>
  <si>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</si>
  <si>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</si>
  <si>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</si>
  <si>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</si>
  <si>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</si>
  <si>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</si>
  <si>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</si>
  <si>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</si>
  <si>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</si>
  <si>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</si>
  <si>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</si>
  <si>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</si>
  <si>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</si>
  <si>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</si>
  <si>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</si>
  <si>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</si>
  <si>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</si>
  <si>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</si>
  <si>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</si>
  <si>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</si>
  <si>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</si>
  <si>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</si>
  <si>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</si>
  <si>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</si>
  <si>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</si>
  <si>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</si>
  <si>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</si>
  <si>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</si>
  <si>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</si>
  <si>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</si>
  <si>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</si>
  <si>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</si>
  <si>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</si>
  <si>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</si>
  <si>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</si>
  <si>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</si>
  <si>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</si>
  <si>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</si>
  <si>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</si>
  <si>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</si>
  <si>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</si>
  <si>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</si>
  <si>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</si>
  <si>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</si>
  <si>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</si>
  <si>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</si>
  <si>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</si>
  <si>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</si>
  <si>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</si>
  <si>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</si>
  <si>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</si>
  <si>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</si>
  <si>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</si>
  <si>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</si>
  <si>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</si>
  <si>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</si>
  <si>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</si>
  <si>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</si>
  <si>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</si>
  <si>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</si>
  <si>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</si>
  <si>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</si>
  <si>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</si>
  <si>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</si>
  <si>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</si>
  <si>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</si>
  <si>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</si>
  <si>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</si>
  <si>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</si>
  <si>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</si>
  <si>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</si>
  <si>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</si>
  <si>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</si>
  <si>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</si>
  <si>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</si>
  <si>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</si>
  <si>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</si>
  <si>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</si>
  <si>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</si>
  <si>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</si>
  <si>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</si>
  <si>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</si>
  <si>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</si>
  <si>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</si>
  <si>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</si>
  <si>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</si>
  <si>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</si>
  <si>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</si>
  <si>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</si>
  <si>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</si>
  <si>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</si>
  <si>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</si>
  <si>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</si>
  <si>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</si>
  <si>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</si>
  <si>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</si>
  <si>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</si>
  <si>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</si>
  <si>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</si>
  <si>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</si>
  <si>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</si>
  <si>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</si>
  <si>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</si>
  <si>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</si>
  <si>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</si>
  <si>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</si>
  <si>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</si>
  <si>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</si>
  <si>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</si>
  <si>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</si>
  <si>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</si>
  <si>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</si>
  <si>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</si>
  <si>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</si>
  <si>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</si>
  <si>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</si>
  <si>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</si>
  <si>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</si>
  <si>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</si>
  <si>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</si>
  <si>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</si>
  <si>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</si>
  <si>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</si>
  <si>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</si>
  <si>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</si>
  <si>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</si>
  <si>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</si>
  <si>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</si>
  <si>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</si>
  <si>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</si>
  <si>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</si>
  <si>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</si>
  <si>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</si>
  <si>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</si>
  <si>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</si>
  <si>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</si>
  <si>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</si>
  <si>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</si>
  <si>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</si>
  <si>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</si>
  <si>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</si>
  <si>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</si>
  <si>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</si>
  <si>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</si>
  <si>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</si>
  <si>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</si>
  <si>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</si>
  <si>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</si>
  <si>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</si>
  <si>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</si>
  <si>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</si>
  <si>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</si>
  <si>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</si>
  <si>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</si>
  <si>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</si>
  <si>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</si>
  <si>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</si>
  <si>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</si>
  <si>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</si>
  <si>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</si>
  <si>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</si>
  <si>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</si>
  <si>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</si>
  <si>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</si>
  <si>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</si>
  <si>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</si>
  <si>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</si>
  <si>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</si>
  <si>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</si>
  <si>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</si>
  <si>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</si>
  <si>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</si>
  <si>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</si>
  <si>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</si>
  <si>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</si>
  <si>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</si>
  <si>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</si>
  <si>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</si>
  <si>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</si>
  <si>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</si>
  <si>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</si>
  <si>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</si>
  <si>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</si>
  <si>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</si>
  <si>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</si>
  <si>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</si>
  <si>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</si>
  <si>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</si>
  <si>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</si>
  <si>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</si>
  <si>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</si>
  <si>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</si>
  <si>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</si>
  <si>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</si>
  <si>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</si>
  <si>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</si>
  <si>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</si>
  <si>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</si>
  <si>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</si>
  <si>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</si>
  <si>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</si>
  <si>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</si>
  <si>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</si>
  <si>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</si>
  <si>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</si>
  <si>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</si>
  <si>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</si>
  <si>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</si>
  <si>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</si>
  <si>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</si>
  <si>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</si>
  <si>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</si>
  <si>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</si>
  <si>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</si>
  <si>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</si>
  <si>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</si>
  <si>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</si>
  <si>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</si>
  <si>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</si>
  <si>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</si>
  <si>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</si>
  <si>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</si>
  <si>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</si>
  <si>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</si>
  <si>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</si>
  <si>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</si>
  <si>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</si>
  <si>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</si>
  <si>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</si>
  <si>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</si>
  <si>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</si>
  <si>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</si>
  <si>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</si>
  <si>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</si>
  <si>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</si>
  <si>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</si>
  <si>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</si>
  <si>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</si>
  <si>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</si>
  <si>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</si>
  <si>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</si>
  <si>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</si>
  <si>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</si>
  <si>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</si>
  <si>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</si>
  <si>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</si>
  <si>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</si>
  <si>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</si>
  <si>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</si>
  <si>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</si>
  <si>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</si>
  <si>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</si>
  <si>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</si>
  <si>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</si>
  <si>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</si>
  <si>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</si>
  <si>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</si>
  <si>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</si>
  <si>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</si>
  <si>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</si>
  <si>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</si>
  <si>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</si>
  <si>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</si>
  <si>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</si>
  <si>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</si>
  <si>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</si>
  <si>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</si>
  <si>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</si>
  <si>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</si>
  <si>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</si>
  <si>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</si>
  <si>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</si>
  <si>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</si>
  <si>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</si>
  <si>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</si>
  <si>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</si>
  <si>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</si>
  <si>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</si>
  <si>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</si>
  <si>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</si>
  <si>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</si>
  <si>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</si>
  <si>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</si>
  <si>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</si>
  <si>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</si>
  <si>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</si>
  <si>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</si>
  <si>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</si>
  <si>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</si>
  <si>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</si>
  <si>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</si>
  <si>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</si>
  <si>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</si>
  <si>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</si>
  <si>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</si>
  <si>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</si>
  <si>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</si>
  <si>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</si>
  <si>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</si>
  <si>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</si>
  <si>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</si>
  <si>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</si>
  <si>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</si>
  <si>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</si>
  <si>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</si>
  <si>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</si>
  <si>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</si>
  <si>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</si>
  <si>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</si>
  <si>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</si>
  <si>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</si>
  <si>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</si>
  <si>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</si>
  <si>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</si>
  <si>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</si>
  <si>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</si>
  <si>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</si>
  <si>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</si>
  <si>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</si>
  <si>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</si>
  <si>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</si>
  <si>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</si>
  <si>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</si>
  <si>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</si>
  <si>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</si>
  <si>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</si>
  <si>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</si>
  <si>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</si>
  <si>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</si>
  <si>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</si>
  <si>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</si>
  <si>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</si>
  <si>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</si>
  <si>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</si>
  <si>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</si>
  <si>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</si>
  <si>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</si>
  <si>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</si>
  <si>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</si>
  <si>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</si>
  <si>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</si>
  <si>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</si>
  <si>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</si>
  <si>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</si>
  <si>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</si>
  <si>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</si>
  <si>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</si>
  <si>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</si>
  <si>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</si>
  <si>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</si>
  <si>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</si>
  <si>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</si>
  <si>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</si>
  <si>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</si>
  <si>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</si>
  <si>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</si>
  <si>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</si>
  <si>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</si>
  <si>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</si>
  <si>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</si>
  <si>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</si>
  <si>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</si>
  <si>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</si>
  <si>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</si>
  <si>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</si>
  <si>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</si>
  <si>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</si>
  <si>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</si>
  <si>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</si>
  <si>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</si>
  <si>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</si>
  <si>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</si>
  <si>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</si>
  <si>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</si>
  <si>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</si>
  <si>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</si>
  <si>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</si>
  <si>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</si>
  <si>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</si>
  <si>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</si>
  <si>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</si>
  <si>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</si>
  <si>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</si>
  <si>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</si>
  <si>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</si>
  <si>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</si>
  <si>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</si>
  <si>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</si>
  <si>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</si>
  <si>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</si>
  <si>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</si>
  <si>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</si>
  <si>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</si>
  <si>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</si>
  <si>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</si>
  <si>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</si>
  <si>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</si>
  <si>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</si>
  <si>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</si>
  <si>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</si>
  <si>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</si>
  <si>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</si>
  <si>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</si>
  <si>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</si>
  <si>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</si>
  <si>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</si>
  <si>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</si>
  <si>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</si>
  <si>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</si>
  <si>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</si>
  <si>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</si>
  <si>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</si>
  <si>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</si>
  <si>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</si>
  <si>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</si>
  <si>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</si>
  <si>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</si>
  <si>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</si>
  <si>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</si>
  <si>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</si>
  <si>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</si>
  <si>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</si>
  <si>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</si>
  <si>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</si>
  <si>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</si>
  <si>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</si>
  <si>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</si>
  <si>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</si>
  <si>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</si>
  <si>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</si>
  <si>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</si>
  <si>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</si>
  <si>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</si>
  <si>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</si>
  <si>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</si>
  <si>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</si>
  <si>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</si>
  <si>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</si>
  <si>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</si>
  <si>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</si>
  <si>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</si>
  <si>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</si>
  <si>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</si>
  <si>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</si>
  <si>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</si>
  <si>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</si>
  <si>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</si>
  <si>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</si>
  <si>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</si>
  <si>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</si>
  <si>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</si>
  <si>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</si>
  <si>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</si>
  <si>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</si>
  <si>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</si>
  <si>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</si>
  <si>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</si>
  <si>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</si>
  <si>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</si>
  <si>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</si>
  <si>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</si>
  <si>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</si>
  <si>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</si>
  <si>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</si>
  <si>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</si>
  <si>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</si>
  <si>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</si>
  <si>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</si>
  <si>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</si>
  <si>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</si>
  <si>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</si>
  <si>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</si>
  <si>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</si>
  <si>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</si>
  <si>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</si>
  <si>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</si>
  <si>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</si>
  <si>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</si>
  <si>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</si>
  <si>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</si>
  <si>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</si>
  <si>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</si>
  <si>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</si>
  <si>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</si>
  <si>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</si>
  <si>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</si>
  <si>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</si>
  <si>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</si>
  <si>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</si>
  <si>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</si>
  <si>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</si>
  <si>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</si>
  <si>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</si>
  <si>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</si>
  <si>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</si>
  <si>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</si>
  <si>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</si>
  <si>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</si>
  <si>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</si>
  <si>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</si>
  <si>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</si>
  <si>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</si>
  <si>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</si>
  <si>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</si>
  <si>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</si>
  <si>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</si>
  <si>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</si>
  <si>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</si>
  <si>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</si>
  <si>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</si>
  <si>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</si>
  <si>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</si>
  <si>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</si>
  <si>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</si>
  <si>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</si>
  <si>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</si>
  <si>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</si>
  <si>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</si>
  <si>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</si>
  <si>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</si>
  <si>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</si>
  <si>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</si>
  <si>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</si>
  <si>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</si>
  <si>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</si>
  <si>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</si>
  <si>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</si>
  <si>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</si>
  <si>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</si>
  <si>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</si>
  <si>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</si>
  <si>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</si>
  <si>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</si>
  <si>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</si>
  <si>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</si>
  <si>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</si>
  <si>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</si>
  <si>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</si>
  <si>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</si>
  <si>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</si>
  <si>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</si>
  <si>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</si>
  <si>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</si>
  <si>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</si>
  <si>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</si>
  <si>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</si>
  <si>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</si>
  <si>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</si>
  <si>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</si>
  <si>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</si>
  <si>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</si>
  <si>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</si>
  <si>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</si>
  <si>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</si>
  <si>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</si>
  <si>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</si>
  <si>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</si>
  <si>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</si>
  <si>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</si>
  <si>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</si>
  <si>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</si>
  <si>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</si>
  <si>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</si>
  <si>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</si>
  <si>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</si>
  <si>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</si>
  <si>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</si>
  <si>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</si>
  <si>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</si>
  <si>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</si>
  <si>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</si>
  <si>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</si>
  <si>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</si>
  <si>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</si>
  <si>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</si>
  <si>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</si>
  <si>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</si>
  <si>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</si>
  <si>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</si>
  <si>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</si>
  <si>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</si>
  <si>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</si>
  <si>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</si>
  <si>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</si>
  <si>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</si>
  <si>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</si>
  <si>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</si>
  <si>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</si>
  <si>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</si>
  <si>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</si>
  <si>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</si>
  <si>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</si>
  <si>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</si>
  <si>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</si>
  <si>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</si>
  <si>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</si>
  <si>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</si>
  <si>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</si>
  <si>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</si>
  <si>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</si>
  <si>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</si>
  <si>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</si>
  <si>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</si>
  <si>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</si>
  <si>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</si>
  <si>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</si>
  <si>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</si>
  <si>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</si>
  <si>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</si>
  <si>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</si>
  <si>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</si>
  <si>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</si>
  <si>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</si>
  <si>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</si>
  <si>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</si>
  <si>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</si>
  <si>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</si>
  <si>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</si>
  <si>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</si>
  <si>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</si>
  <si>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</si>
  <si>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</si>
  <si>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</si>
  <si>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</si>
  <si>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</si>
  <si>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</si>
  <si>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</si>
  <si>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</si>
  <si>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</si>
  <si>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</si>
  <si>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</si>
  <si>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</si>
  <si>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</si>
  <si>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</si>
  <si>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</si>
  <si>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</si>
  <si>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</si>
  <si>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</si>
  <si>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</si>
  <si>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</si>
  <si>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</si>
  <si>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</si>
  <si>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</si>
  <si>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</si>
  <si>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</si>
  <si>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</si>
  <si>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</si>
  <si>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</si>
  <si>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</si>
  <si>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</si>
  <si>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</si>
  <si>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</si>
  <si>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</si>
  <si>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</si>
  <si>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</si>
  <si>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</si>
  <si>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</si>
  <si>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</si>
  <si>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</si>
  <si>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</si>
  <si>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</si>
  <si>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</si>
  <si>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</si>
  <si>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</si>
  <si>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</si>
  <si>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</si>
  <si>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</si>
  <si>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</si>
  <si>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</si>
  <si>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</si>
  <si>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</si>
  <si>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</si>
  <si>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</si>
  <si>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</si>
  <si>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</si>
  <si>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</si>
  <si>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</si>
  <si>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</si>
  <si>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</si>
  <si>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</si>
  <si>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</si>
  <si>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</si>
  <si>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</si>
  <si>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</si>
  <si>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</si>
  <si>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</si>
  <si>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</si>
  <si>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</si>
  <si>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</si>
  <si>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</si>
  <si>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</si>
  <si>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</si>
  <si>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</si>
  <si>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</si>
  <si>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</si>
  <si>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</si>
  <si>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</si>
  <si>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</si>
  <si>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</si>
  <si>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</si>
  <si>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</si>
  <si>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</si>
  <si>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</si>
  <si>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</si>
  <si>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</si>
  <si>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</si>
  <si>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</si>
  <si>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</si>
  <si>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</si>
  <si>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</si>
  <si>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</si>
  <si>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</si>
  <si>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</si>
  <si>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</si>
  <si>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</si>
  <si>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</si>
  <si>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</si>
  <si>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</si>
  <si>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</si>
  <si>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</si>
  <si>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</si>
  <si>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</si>
  <si>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</si>
  <si>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</si>
  <si>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</si>
  <si>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</si>
  <si>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</si>
  <si>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</si>
  <si>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</si>
  <si>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</si>
  <si>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</si>
  <si>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</si>
  <si>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</si>
  <si>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</si>
  <si>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</si>
  <si>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</si>
  <si>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</si>
  <si>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</si>
  <si>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</si>
  <si>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</si>
  <si>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</si>
  <si>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</si>
  <si>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</si>
  <si>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</si>
  <si>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</si>
  <si>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</si>
  <si>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</si>
  <si>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</si>
  <si>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</si>
  <si>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</si>
  <si>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</si>
  <si>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</si>
  <si>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</si>
  <si>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</si>
  <si>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</si>
  <si>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</si>
  <si>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</si>
  <si>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</si>
  <si>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</si>
  <si>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</si>
  <si>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</si>
  <si>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</si>
  <si>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</si>
  <si>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</si>
  <si>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</si>
  <si>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</si>
  <si>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</si>
  <si>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</si>
  <si>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</si>
  <si>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</si>
  <si>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</si>
  <si>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</si>
  <si>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</si>
  <si>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</si>
  <si>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</si>
  <si>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</si>
  <si>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</si>
  <si>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</si>
  <si>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</si>
  <si>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</si>
  <si>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</si>
  <si>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</si>
  <si>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</si>
  <si>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</si>
  <si>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</si>
  <si>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</si>
  <si>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</si>
  <si>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</si>
  <si>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</si>
  <si>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</si>
  <si>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</si>
  <si>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</si>
  <si>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</si>
  <si>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</si>
  <si>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</si>
  <si>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</si>
  <si>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</si>
  <si>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</si>
  <si>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</si>
  <si>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</si>
  <si>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</si>
  <si>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</si>
  <si>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</si>
  <si>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</si>
  <si>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</si>
  <si>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</si>
  <si>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</si>
  <si>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</si>
  <si>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</si>
  <si>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</si>
  <si>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</si>
  <si>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</si>
  <si>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</si>
  <si>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</si>
  <si>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</si>
  <si>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</si>
  <si>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</si>
  <si>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</si>
  <si>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</si>
  <si>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</si>
  <si>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</si>
  <si>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</si>
  <si>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</si>
  <si>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</si>
  <si>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</si>
  <si>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</si>
  <si>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</si>
  <si>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</si>
  <si>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</si>
  <si>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</si>
  <si>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</si>
  <si>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</si>
  <si>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</si>
  <si>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</si>
  <si>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</si>
  <si>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</si>
  <si>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</si>
  <si>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</si>
  <si>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</si>
  <si>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</si>
  <si>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</si>
  <si>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</si>
  <si>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</si>
  <si>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</si>
  <si>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</si>
  <si>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</si>
  <si>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</si>
  <si>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</si>
  <si>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</si>
  <si>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</si>
  <si>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</si>
  <si>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</si>
  <si>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</si>
  <si>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</si>
  <si>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</si>
  <si>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</si>
  <si>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</si>
  <si>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</si>
  <si>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</si>
  <si>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</si>
  <si>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</si>
  <si>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</si>
  <si>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</si>
  <si>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</si>
  <si>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</si>
  <si>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</si>
  <si>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</si>
  <si>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</si>
  <si>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</si>
  <si>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</si>
  <si>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</si>
  <si>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</si>
  <si>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</si>
  <si>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</si>
  <si>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</si>
  <si>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</si>
  <si>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</si>
  <si>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</si>
  <si>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</si>
  <si>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</si>
  <si>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</si>
  <si>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</si>
  <si>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</si>
  <si>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</si>
  <si>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</si>
  <si>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</si>
  <si>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</si>
  <si>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</si>
  <si>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</si>
  <si>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</si>
  <si>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</si>
  <si>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</si>
  <si>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</si>
  <si>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</si>
  <si>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</si>
  <si>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</si>
  <si>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</si>
  <si>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</si>
  <si>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</si>
  <si>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</si>
  <si>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</si>
  <si>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</si>
  <si>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</si>
  <si>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</si>
  <si>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</si>
  <si>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</si>
  <si>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</si>
  <si>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</si>
  <si>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</si>
  <si>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</si>
  <si>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</si>
  <si>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</si>
  <si>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</si>
  <si>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</si>
  <si>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</si>
  <si>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</si>
  <si>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</si>
  <si>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</si>
  <si>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</si>
  <si>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</si>
  <si>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</si>
  <si>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</si>
  <si>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</si>
  <si>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</si>
  <si>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</si>
  <si>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</si>
  <si>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</si>
  <si>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</si>
  <si>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</si>
  <si>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</si>
  <si>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</si>
  <si>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</si>
  <si>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</si>
  <si>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</si>
  <si>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</si>
  <si>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</si>
  <si>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</si>
  <si>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</si>
  <si>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</si>
  <si>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</si>
  <si>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</si>
  <si>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</si>
  <si>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</si>
  <si>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</si>
  <si>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</si>
  <si>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</si>
  <si>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</si>
  <si>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</si>
  <si>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</si>
  <si>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</si>
  <si>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</si>
  <si>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</si>
  <si>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</si>
  <si>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</si>
  <si>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</si>
  <si>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</si>
  <si>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</si>
  <si>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</si>
  <si>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</si>
  <si>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</si>
  <si>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</si>
  <si>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</si>
  <si>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</si>
  <si>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</si>
  <si>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</si>
  <si>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</si>
  <si>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</si>
  <si>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</si>
  <si>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</si>
  <si>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</si>
  <si>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</si>
  <si>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</si>
  <si>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</si>
  <si>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</si>
  <si>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</si>
  <si>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</si>
  <si>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</si>
  <si>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</si>
  <si>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</si>
  <si>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</si>
  <si>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</si>
  <si>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</si>
  <si>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</si>
  <si>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</si>
  <si>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</si>
  <si>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</si>
  <si>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</si>
  <si>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</si>
  <si>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</si>
  <si>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</si>
  <si>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</si>
  <si>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</si>
  <si>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</si>
  <si>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</si>
  <si>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</si>
  <si>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</si>
  <si>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</si>
  <si>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</si>
  <si>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</si>
  <si>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</si>
  <si>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</si>
  <si>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</si>
  <si>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</si>
  <si>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</si>
  <si>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</si>
  <si>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</si>
  <si>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</si>
  <si>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</si>
  <si>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</si>
  <si>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</si>
  <si>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</si>
  <si>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</si>
  <si>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</si>
  <si>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</si>
  <si>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</si>
  <si>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</si>
  <si>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</si>
  <si>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</si>
  <si>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</si>
  <si>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</si>
  <si>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</si>
  <si>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</si>
  <si>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</si>
  <si>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</si>
  <si>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</si>
  <si>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</si>
  <si>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</si>
  <si>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</si>
  <si>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</si>
  <si>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</si>
  <si>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</si>
  <si>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</si>
  <si>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</si>
  <si>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</si>
  <si>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</si>
  <si>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</si>
  <si>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</si>
  <si>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</si>
  <si>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</si>
  <si>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</si>
  <si>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</si>
  <si>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</si>
  <si>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</si>
  <si>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</si>
  <si>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</si>
  <si>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</si>
  <si>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</si>
  <si>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</si>
  <si>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</si>
  <si>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</si>
  <si>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</si>
  <si>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</si>
  <si>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</si>
  <si>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</si>
  <si>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</si>
  <si>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</si>
  <si>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</si>
  <si>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</si>
  <si>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</si>
  <si>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</si>
  <si>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</si>
  <si>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</si>
  <si>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</si>
  <si>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</si>
  <si>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</si>
  <si>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</si>
  <si>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</si>
  <si>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</si>
  <si>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</si>
  <si>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</si>
  <si>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</si>
  <si>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</si>
  <si>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</si>
  <si>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</si>
  <si>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</si>
  <si>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</si>
  <si>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</si>
  <si>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</si>
  <si>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</si>
  <si>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</si>
  <si>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</si>
  <si>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</si>
  <si>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</si>
  <si>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</si>
  <si>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</si>
  <si>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</si>
  <si>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</si>
  <si>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</si>
  <si>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</si>
  <si>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</si>
  <si>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</si>
  <si>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</si>
  <si>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</si>
  <si>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</si>
  <si>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</si>
  <si>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</si>
  <si>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</si>
  <si>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</si>
  <si>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</si>
  <si>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</si>
  <si>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</si>
  <si>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</si>
  <si>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</si>
  <si>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</si>
  <si>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</si>
  <si>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</si>
  <si>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</si>
  <si>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</si>
  <si>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</si>
  <si>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</si>
  <si>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</si>
  <si>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</si>
  <si>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</si>
  <si>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</si>
  <si>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</si>
  <si>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</si>
  <si>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</si>
  <si>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</si>
  <si>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</si>
  <si>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</si>
  <si>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</si>
  <si>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</si>
  <si>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</si>
  <si>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</si>
  <si>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</si>
  <si>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</si>
  <si>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</si>
  <si>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</si>
  <si>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</si>
  <si>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</si>
  <si>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</si>
  <si>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</si>
  <si>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</si>
  <si>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</si>
  <si>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</si>
  <si>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</si>
  <si>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</si>
  <si>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</si>
  <si>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</si>
  <si>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</si>
  <si>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</si>
  <si>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</si>
  <si>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</si>
  <si>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</si>
  <si>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</si>
  <si>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</si>
  <si>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</si>
  <si>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</si>
  <si>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</si>
  <si>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</si>
  <si>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</si>
  <si>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</si>
  <si>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</si>
  <si>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</si>
  <si>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</si>
  <si>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</si>
  <si>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</si>
  <si>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</si>
  <si>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</si>
  <si>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</si>
  <si>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</si>
  <si>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</si>
  <si>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</si>
  <si>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</si>
  <si>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</si>
  <si>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</si>
  <si>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</si>
  <si>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</si>
  <si>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</si>
  <si>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</si>
  <si>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</si>
  <si>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</si>
  <si>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</si>
  <si>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</si>
  <si>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</si>
  <si>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</si>
  <si>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</si>
  <si>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</si>
  <si>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</si>
  <si>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</si>
  <si>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</si>
  <si>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</si>
  <si>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</si>
  <si>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</si>
  <si>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</si>
  <si>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</si>
  <si>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</si>
  <si>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</si>
  <si>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</si>
  <si>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</si>
  <si>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</si>
  <si>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</si>
  <si>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</si>
  <si>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</si>
  <si>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</si>
  <si>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</si>
  <si>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</si>
  <si>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</si>
  <si>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</si>
  <si>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</si>
  <si>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</si>
  <si>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</si>
  <si>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</si>
  <si>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</si>
  <si>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</si>
  <si>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</si>
  <si>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</si>
  <si>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</si>
  <si>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</si>
  <si>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</si>
  <si>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</si>
  <si>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</si>
  <si>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</si>
  <si>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</si>
  <si>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</si>
  <si>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</si>
  <si>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</si>
  <si>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</si>
  <si>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</si>
  <si>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</si>
  <si>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</si>
  <si>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</si>
  <si>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</si>
  <si>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</si>
  <si>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</si>
  <si>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</si>
  <si>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</si>
  <si>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</si>
  <si>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</si>
  <si>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</si>
  <si>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</si>
  <si>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</si>
  <si>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</si>
  <si>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</si>
  <si>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</si>
  <si>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</si>
  <si>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</si>
  <si>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</si>
  <si>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</si>
  <si>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</si>
  <si>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</si>
  <si>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</si>
  <si>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</si>
  <si>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</si>
  <si>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</si>
  <si>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</si>
  <si>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</si>
  <si>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</si>
  <si>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</si>
  <si>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</si>
  <si>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</si>
  <si>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</si>
  <si>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</si>
  <si>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</si>
  <si>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</si>
  <si>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</si>
  <si>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</si>
  <si>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</si>
  <si>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</si>
  <si>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</si>
  <si>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</si>
  <si>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</si>
  <si>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</si>
  <si>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</si>
  <si>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</si>
  <si>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</si>
  <si>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</si>
  <si>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</si>
  <si>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</si>
  <si>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</si>
  <si>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</si>
  <si>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</si>
  <si>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</si>
  <si>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</si>
  <si>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</si>
  <si>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</si>
  <si>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</si>
  <si>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</si>
  <si>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</si>
  <si>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</si>
  <si>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</si>
  <si>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</si>
  <si>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</si>
  <si>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</si>
  <si>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</si>
  <si>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</si>
  <si>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</si>
  <si>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</si>
  <si>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</si>
  <si>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</si>
  <si>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</si>
  <si>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</si>
  <si>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</si>
  <si>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</si>
  <si>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</si>
  <si>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</si>
  <si>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</si>
  <si>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</si>
  <si>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</si>
  <si>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</si>
  <si>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</si>
  <si>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</si>
  <si>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</si>
  <si>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</si>
  <si>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</si>
  <si>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</si>
  <si>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</si>
  <si>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</si>
  <si>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</si>
  <si>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</si>
  <si>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</si>
  <si>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</si>
  <si>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</si>
  <si>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</si>
  <si>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</si>
  <si>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</si>
  <si>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</si>
  <si>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</si>
  <si>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</si>
  <si>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</si>
  <si>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</si>
  <si>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</si>
  <si>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</si>
  <si>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</si>
  <si>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</si>
  <si>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</si>
  <si>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</si>
  <si>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</si>
  <si>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</si>
  <si>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</si>
  <si>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</si>
  <si>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</si>
  <si>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</si>
  <si>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</si>
  <si>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</si>
  <si>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</si>
  <si>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</si>
  <si>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</si>
  <si>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</si>
  <si>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</si>
  <si>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</si>
  <si>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</si>
  <si>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</si>
  <si>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</si>
  <si>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</si>
  <si>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</si>
  <si>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</si>
  <si>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</si>
  <si>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</si>
  <si>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</si>
  <si>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</si>
  <si>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</si>
  <si>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</si>
  <si>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</si>
  <si>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</si>
  <si>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</si>
  <si>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</si>
  <si>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</si>
  <si>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</si>
  <si>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</si>
  <si>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</si>
  <si>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</si>
  <si>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</si>
  <si>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</si>
  <si>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</si>
  <si>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</si>
  <si>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</si>
  <si>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</si>
  <si>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</si>
  <si>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</si>
  <si>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</si>
  <si>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</si>
  <si>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</si>
  <si>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</si>
  <si>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</si>
  <si>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</si>
  <si>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</si>
  <si>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</si>
  <si>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</si>
  <si>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</si>
  <si>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</si>
  <si>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</si>
  <si>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</si>
  <si>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</si>
  <si>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</si>
  <si>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</si>
  <si>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</si>
  <si>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</si>
  <si>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</si>
  <si>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</si>
  <si>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</si>
  <si>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</si>
  <si>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</si>
  <si>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</si>
  <si>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</si>
  <si>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</si>
  <si>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</si>
  <si>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</si>
  <si>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</si>
  <si>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</si>
  <si>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</si>
  <si>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</si>
  <si>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</si>
  <si>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</si>
  <si>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</si>
  <si>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</si>
  <si>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</si>
  <si>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</si>
  <si>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</si>
  <si>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</si>
  <si>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</si>
  <si>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</si>
  <si>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</si>
  <si>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</si>
  <si>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</si>
  <si>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</si>
  <si>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</si>
  <si>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</si>
  <si>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</si>
  <si>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</si>
  <si>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</si>
  <si>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</si>
  <si>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</si>
  <si>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</si>
  <si>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</si>
  <si>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</si>
  <si>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</si>
  <si>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</si>
  <si>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</si>
  <si>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</si>
  <si>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</si>
  <si>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</si>
  <si>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</si>
  <si>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</si>
  <si>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</si>
  <si>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</si>
  <si>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</si>
  <si>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</si>
  <si>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</si>
  <si>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</si>
  <si>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</si>
  <si>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</si>
  <si>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</si>
  <si>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</si>
  <si>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</si>
  <si>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</si>
  <si>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</si>
  <si>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</si>
  <si>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</si>
  <si>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</si>
  <si>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</si>
  <si>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</si>
  <si>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</si>
  <si>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</si>
  <si>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</si>
  <si>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</si>
  <si>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</si>
  <si>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</si>
  <si>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</si>
  <si>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</si>
  <si>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</si>
  <si>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</si>
  <si>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</si>
  <si>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</si>
  <si>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</si>
  <si>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</si>
  <si>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</si>
  <si>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</si>
  <si>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</si>
  <si>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</si>
  <si>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</si>
  <si>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</si>
  <si>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</si>
  <si>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</si>
  <si>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</si>
  <si>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</si>
  <si>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</si>
  <si>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</si>
  <si>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</si>
  <si>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</si>
  <si>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</si>
  <si>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</si>
  <si>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</si>
  <si>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</si>
  <si>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</si>
  <si>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</si>
  <si>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</si>
  <si>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</si>
  <si>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</si>
  <si>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</si>
  <si>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</si>
  <si>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</si>
  <si>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</si>
  <si>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</si>
  <si>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</si>
  <si>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</si>
  <si>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</si>
  <si>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</si>
  <si>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</si>
  <si>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</si>
  <si>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</si>
  <si>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</si>
  <si>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</si>
  <si>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</si>
  <si>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</si>
  <si>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</si>
  <si>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</si>
  <si>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</si>
  <si>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</si>
  <si>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</si>
  <si>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</si>
  <si>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</si>
  <si>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</si>
  <si>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</si>
  <si>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</si>
  <si>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</si>
  <si>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</si>
  <si>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</si>
  <si>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</si>
  <si>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</si>
  <si>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</si>
  <si>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</si>
  <si>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</si>
  <si>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</si>
  <si>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</si>
  <si>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</si>
  <si>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</si>
  <si>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</si>
  <si>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</si>
  <si>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</si>
  <si>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</si>
  <si>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</si>
  <si>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</si>
  <si>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</si>
  <si>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</si>
  <si>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</si>
  <si>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</si>
  <si>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</si>
  <si>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</si>
  <si>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</si>
  <si>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</si>
  <si>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</si>
  <si>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</si>
  <si>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</si>
  <si>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</si>
  <si>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</si>
  <si>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</si>
  <si>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</si>
  <si>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</si>
  <si>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</si>
  <si>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</si>
  <si>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</si>
  <si>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</si>
  <si>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</si>
  <si>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</si>
  <si>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</si>
  <si>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</si>
  <si>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</si>
  <si>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</si>
  <si>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</si>
  <si>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</si>
  <si>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</si>
  <si>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</si>
  <si>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</si>
  <si>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</si>
  <si>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</si>
  <si>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</si>
  <si>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</si>
  <si>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</si>
  <si>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</si>
  <si>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</si>
  <si>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</si>
  <si>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</si>
  <si>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</si>
  <si>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</si>
  <si>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</si>
  <si>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</si>
  <si>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</si>
  <si>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</si>
  <si>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</si>
  <si>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</si>
  <si>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</si>
  <si>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</si>
  <si>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</si>
  <si>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</si>
  <si>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</si>
  <si>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</si>
  <si>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</si>
  <si>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</si>
  <si>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</si>
  <si>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</si>
  <si>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</si>
  <si>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</si>
  <si>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</si>
  <si>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</si>
  <si>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</si>
  <si>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</si>
  <si>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</si>
  <si>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</si>
  <si>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</si>
  <si>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</si>
  <si>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</si>
  <si>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</si>
  <si>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</si>
  <si>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</si>
  <si>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</si>
  <si>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</si>
  <si>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</si>
  <si>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</si>
  <si>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</si>
  <si>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</si>
  <si>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</si>
  <si>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</si>
  <si>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</si>
  <si>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</si>
  <si>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</si>
  <si>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</si>
  <si>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</si>
  <si>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</si>
  <si>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</si>
  <si>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</si>
  <si>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</si>
  <si>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</si>
  <si>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</si>
  <si>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</si>
  <si>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</si>
  <si>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</si>
  <si>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</si>
  <si>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</si>
  <si>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</si>
  <si>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</si>
  <si>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</si>
  <si>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</si>
  <si>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</si>
  <si>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</si>
  <si>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</si>
  <si>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</si>
  <si>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</si>
  <si>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</si>
  <si>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</si>
  <si>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</si>
  <si>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</si>
  <si>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</si>
  <si>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</si>
  <si>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</si>
  <si>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</si>
  <si>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</si>
  <si>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</si>
  <si>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</si>
  <si>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</si>
  <si>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</si>
  <si>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</si>
  <si>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</si>
  <si>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</si>
  <si>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</si>
  <si>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</si>
  <si>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</si>
  <si>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</si>
  <si>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</si>
  <si>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</si>
  <si>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</si>
  <si>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</si>
  <si>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</si>
  <si>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</si>
  <si>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</si>
  <si>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</si>
  <si>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</si>
  <si>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</si>
  <si>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</si>
  <si>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</si>
  <si>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</si>
  <si>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</si>
  <si>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</si>
  <si>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</si>
  <si>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</si>
  <si>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</si>
  <si>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</si>
  <si>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</si>
  <si>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</si>
  <si>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</si>
  <si>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</si>
  <si>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</si>
  <si>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</si>
  <si>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</si>
  <si>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</si>
  <si>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</si>
  <si>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</si>
  <si>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</si>
  <si>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</si>
  <si>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</si>
  <si>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</si>
  <si>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</si>
  <si>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</si>
  <si>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</si>
  <si>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</si>
  <si>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</si>
  <si>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</si>
  <si>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</si>
  <si>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</si>
  <si>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</si>
  <si>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</si>
  <si>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</si>
  <si>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</si>
  <si>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</si>
  <si>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</si>
  <si>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</si>
  <si>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</si>
  <si>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</si>
  <si>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</si>
  <si>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</si>
  <si>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</si>
  <si>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</si>
  <si>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</si>
  <si>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</si>
  <si>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</si>
  <si>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</si>
  <si>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</si>
  <si>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</si>
  <si>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</si>
  <si>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</si>
  <si>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</si>
  <si>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</si>
  <si>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</si>
  <si>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</si>
  <si>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</si>
  <si>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</si>
  <si>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</si>
  <si>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</si>
  <si>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</si>
  <si>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</si>
  <si>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</si>
  <si>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</si>
  <si>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</si>
  <si>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</si>
  <si>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</si>
  <si>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</si>
  <si>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</si>
  <si>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</si>
  <si>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</si>
  <si>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</si>
  <si>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</si>
  <si>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</si>
  <si>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</si>
  <si>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</si>
  <si>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</si>
  <si>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</si>
  <si>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</si>
  <si>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</si>
  <si>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</si>
  <si>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</si>
  <si>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</si>
  <si>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</si>
  <si>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</si>
  <si>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</si>
  <si>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</si>
  <si>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</si>
  <si>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</si>
  <si>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</si>
  <si>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</si>
  <si>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</si>
  <si>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</si>
  <si>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</si>
  <si>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</si>
  <si>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</si>
  <si>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</si>
  <si>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</si>
  <si>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</si>
  <si>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</si>
  <si>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</si>
  <si>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</si>
  <si>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</si>
  <si>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</si>
  <si>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</si>
  <si>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</si>
  <si>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</si>
  <si>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</si>
  <si>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</si>
  <si>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</si>
  <si>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</si>
  <si>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</si>
  <si>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</si>
  <si>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</si>
  <si>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</si>
  <si>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</si>
  <si>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</si>
  <si>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</si>
  <si>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</si>
  <si>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</si>
  <si>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</si>
  <si>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</si>
  <si>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</si>
  <si>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</si>
  <si>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</si>
  <si>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</si>
  <si>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</si>
  <si>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</si>
  <si>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</si>
  <si>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</si>
  <si>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</si>
  <si>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</si>
  <si>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</si>
  <si>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</si>
  <si>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</si>
  <si>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</si>
  <si>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</si>
  <si>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</si>
  <si>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</si>
  <si>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</si>
  <si>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</si>
  <si>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</si>
  <si>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</si>
  <si>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</si>
  <si>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</si>
  <si>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</si>
  <si>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</si>
  <si>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</si>
  <si>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</si>
  <si>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</si>
  <si>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</si>
  <si>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</si>
  <si>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</si>
  <si>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</si>
  <si>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</si>
  <si>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</si>
  <si>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</si>
  <si>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</si>
  <si>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</si>
  <si>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</si>
  <si>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</si>
  <si>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</si>
  <si>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</si>
  <si>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</si>
  <si>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</si>
  <si>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</si>
  <si>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</si>
  <si>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</si>
  <si>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</si>
  <si>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</si>
  <si>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</si>
  <si>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</si>
  <si>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</si>
  <si>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</si>
  <si>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</si>
  <si>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</si>
  <si>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</si>
  <si>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</si>
  <si>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</si>
  <si>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</si>
  <si>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</si>
  <si>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</si>
  <si>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</si>
  <si>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</si>
  <si>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</si>
  <si>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</si>
  <si>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</si>
  <si>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</si>
  <si>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</si>
  <si>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</si>
  <si>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</si>
  <si>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</si>
  <si>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</si>
  <si>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</si>
  <si>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</si>
  <si>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</si>
  <si>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</si>
  <si>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</si>
  <si>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</si>
  <si>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</si>
  <si>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</si>
  <si>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</si>
  <si>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</si>
  <si>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</si>
  <si>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</si>
  <si>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</si>
  <si>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</si>
  <si>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</si>
  <si>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</si>
  <si>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</si>
  <si>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</si>
  <si>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</si>
  <si>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</si>
  <si>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</si>
  <si>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</si>
  <si>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</si>
  <si>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</si>
  <si>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</si>
  <si>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</si>
  <si>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</si>
  <si>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</si>
  <si>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</si>
  <si>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</si>
  <si>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</si>
  <si>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</si>
  <si>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</si>
  <si>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</si>
  <si>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</si>
  <si>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</si>
  <si>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</si>
  <si>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</si>
  <si>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</si>
  <si>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</si>
  <si>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</si>
  <si>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</si>
  <si>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</si>
  <si>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</si>
  <si>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</si>
  <si>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</si>
  <si>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</si>
  <si>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</si>
  <si>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</si>
  <si>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</si>
  <si>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</si>
  <si>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</si>
  <si>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</si>
  <si>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</si>
  <si>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</si>
  <si>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</si>
  <si>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</si>
  <si>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</si>
  <si>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</si>
  <si>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</si>
  <si>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</si>
  <si>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</si>
  <si>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</si>
  <si>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</si>
  <si>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</si>
  <si>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</si>
  <si>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</si>
  <si>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</si>
  <si>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</si>
  <si>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</si>
  <si>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</si>
  <si>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</si>
  <si>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</si>
  <si>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</si>
  <si>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</si>
  <si>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</si>
  <si>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</si>
  <si>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</si>
  <si>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</si>
  <si>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</si>
  <si>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</si>
  <si>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</si>
  <si>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</si>
  <si>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</si>
  <si>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</si>
  <si>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</si>
  <si>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</si>
  <si>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</si>
  <si>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</si>
  <si>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</si>
  <si>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</si>
  <si>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</si>
  <si>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</si>
  <si>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</si>
  <si>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</si>
  <si>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</si>
  <si>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</si>
  <si>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</si>
  <si>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</si>
  <si>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</si>
  <si>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</si>
  <si>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</si>
  <si>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</si>
  <si>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</si>
  <si>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</si>
  <si>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</si>
  <si>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</si>
  <si>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</si>
  <si>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</si>
  <si>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</si>
  <si>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</si>
  <si>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</si>
  <si>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</si>
  <si>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</si>
  <si>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</si>
  <si>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</si>
  <si>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</si>
  <si>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</si>
  <si>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</si>
  <si>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</si>
  <si>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</si>
  <si>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</si>
  <si>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</si>
  <si>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</si>
  <si>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</si>
  <si>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</si>
  <si>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</si>
  <si>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</si>
  <si>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</si>
  <si>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</si>
  <si>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</si>
  <si>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</si>
  <si>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</si>
  <si>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</si>
  <si>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</si>
  <si>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</si>
  <si>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</si>
  <si>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</si>
  <si>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</si>
  <si>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</si>
  <si>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</si>
  <si>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</si>
  <si>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</si>
  <si>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</si>
  <si>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</si>
  <si>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</si>
  <si>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</si>
  <si>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</si>
  <si>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</si>
  <si>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</si>
  <si>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</si>
  <si>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</si>
  <si>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</si>
  <si>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</si>
  <si>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</si>
  <si>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</si>
  <si>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</si>
  <si>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</si>
  <si>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</si>
  <si>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</si>
  <si>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</si>
  <si>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</si>
  <si>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</si>
  <si>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</si>
  <si>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</si>
  <si>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</si>
  <si>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</si>
  <si>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</si>
  <si>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</si>
  <si>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</si>
  <si>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</si>
  <si>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</si>
  <si>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</si>
  <si>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</si>
  <si>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</si>
  <si>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</si>
  <si>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</si>
  <si>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</si>
  <si>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</si>
  <si>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</si>
  <si>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</si>
  <si>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</si>
  <si>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</si>
  <si>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</si>
  <si>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</si>
  <si>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</si>
  <si>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</si>
  <si>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</si>
  <si>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</si>
  <si>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</si>
  <si>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</si>
  <si>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</si>
  <si>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</si>
  <si>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</si>
  <si>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</si>
  <si>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</si>
  <si>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</si>
  <si>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</si>
  <si>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</si>
  <si>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</si>
  <si>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</si>
  <si>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</si>
  <si>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</si>
  <si>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</si>
  <si>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</si>
  <si>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</si>
  <si>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</si>
  <si>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</si>
  <si>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</si>
  <si>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</si>
  <si>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</si>
  <si>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</si>
  <si>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</si>
  <si>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</si>
  <si>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</si>
  <si>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</si>
  <si>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</si>
  <si>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</si>
  <si>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</si>
  <si>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</si>
  <si>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</si>
  <si>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</si>
  <si>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</si>
  <si>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</si>
  <si>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</si>
  <si>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</si>
  <si>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</si>
  <si>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</si>
  <si>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</si>
  <si>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</si>
  <si>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</si>
  <si>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</si>
  <si>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</si>
  <si>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</si>
  <si>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</si>
  <si>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</si>
  <si>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</si>
  <si>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</si>
  <si>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</si>
  <si>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</si>
  <si>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</si>
  <si>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</si>
  <si>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</si>
  <si>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</si>
  <si>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</si>
  <si>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</si>
  <si>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</si>
  <si>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</si>
  <si>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</si>
  <si>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</si>
  <si>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</si>
  <si>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</si>
  <si>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</si>
  <si>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</si>
  <si>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</si>
  <si>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</si>
  <si>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</si>
  <si>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</si>
  <si>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</si>
  <si>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</si>
  <si>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</si>
  <si>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</si>
  <si>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</si>
  <si>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</si>
  <si>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</si>
  <si>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</si>
  <si>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</si>
  <si>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</si>
  <si>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</si>
  <si>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</si>
  <si>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</si>
  <si>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</si>
  <si>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</si>
  <si>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</si>
  <si>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</si>
  <si>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</si>
  <si>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</si>
  <si>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</si>
  <si>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</si>
  <si>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</si>
  <si>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</si>
  <si>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</si>
  <si>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</si>
  <si>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</si>
  <si>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</si>
  <si>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</si>
  <si>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</si>
  <si>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</si>
  <si>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</si>
  <si>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</si>
  <si>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</si>
  <si>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</si>
  <si>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</si>
  <si>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</si>
  <si>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</si>
  <si>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</si>
  <si>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</si>
  <si>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</si>
  <si>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</si>
  <si>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</si>
  <si>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</si>
  <si>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</si>
  <si>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</si>
  <si>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</si>
  <si>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</si>
  <si>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</si>
  <si>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</si>
  <si>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</si>
  <si>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</si>
  <si>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</si>
  <si>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</si>
  <si>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</si>
  <si>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</si>
  <si>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</si>
  <si>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</si>
  <si>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</si>
  <si>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</si>
  <si>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</si>
  <si>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</si>
  <si>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</si>
  <si>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</si>
  <si>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</si>
  <si>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</si>
  <si>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</si>
  <si>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</si>
  <si>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</si>
  <si>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</si>
  <si>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</si>
  <si>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</si>
  <si>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</si>
  <si>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</si>
  <si>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</si>
  <si>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</si>
  <si>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</si>
  <si>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</si>
  <si>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</si>
  <si>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</si>
  <si>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</si>
  <si>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</si>
  <si>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</si>
  <si>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</si>
  <si>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</si>
  <si>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</si>
  <si>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</si>
  <si>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</si>
  <si>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</si>
  <si>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</si>
  <si>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</si>
  <si>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</si>
  <si>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</si>
  <si>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</si>
  <si>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</si>
  <si>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</si>
  <si>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</si>
  <si>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</si>
  <si>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</si>
  <si>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</si>
  <si>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</si>
  <si>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</si>
  <si>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</si>
  <si>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</si>
  <si>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</si>
  <si>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</si>
  <si>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</si>
  <si>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</si>
  <si>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</si>
  <si>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</si>
  <si>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</si>
  <si>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</si>
  <si>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</si>
  <si>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</si>
  <si>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</si>
  <si>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</si>
  <si>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</si>
  <si>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</si>
  <si>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</si>
  <si>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</si>
  <si>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</si>
  <si>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</si>
  <si>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</si>
  <si>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</si>
  <si>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</si>
  <si>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</si>
  <si>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</si>
  <si>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</si>
  <si>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</si>
  <si>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</si>
  <si>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</si>
  <si>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</si>
  <si>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</si>
  <si>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</si>
  <si>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</si>
  <si>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</si>
  <si>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</si>
  <si>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</si>
  <si>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</si>
  <si>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</si>
  <si>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</si>
  <si>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</si>
  <si>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</si>
  <si>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</si>
  <si>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</si>
  <si>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</si>
  <si>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</si>
  <si>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</si>
  <si>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</si>
  <si>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</si>
  <si>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</si>
  <si>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</si>
  <si>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</si>
  <si>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</si>
  <si>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</si>
  <si>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</si>
  <si>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</si>
  <si>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</si>
  <si>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</si>
  <si>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</si>
  <si>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</si>
  <si>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</si>
  <si>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</si>
  <si>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</si>
  <si>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</si>
  <si>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</si>
  <si>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</si>
  <si>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</si>
  <si>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</si>
  <si>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</si>
  <si>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</si>
  <si>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</si>
  <si>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</si>
  <si>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</si>
  <si>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</si>
  <si>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</si>
  <si>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</si>
  <si>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</si>
  <si>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</si>
  <si>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</si>
  <si>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</si>
  <si>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</si>
  <si>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</si>
  <si>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</si>
  <si>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</si>
  <si>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</si>
  <si>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</si>
  <si>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</si>
  <si>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</si>
  <si>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</si>
  <si>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</si>
  <si>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</si>
  <si>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</si>
  <si>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</si>
  <si>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</si>
  <si>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</si>
  <si>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</si>
  <si>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</si>
  <si>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</si>
  <si>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</si>
  <si>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</si>
  <si>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</si>
  <si>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</si>
  <si>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</si>
  <si>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</si>
  <si>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</si>
  <si>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</si>
  <si>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</si>
  <si>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</si>
  <si>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</si>
  <si>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</si>
  <si>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</si>
  <si>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</si>
  <si>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</si>
  <si>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</si>
  <si>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</si>
  <si>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</si>
  <si>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</si>
  <si>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</si>
  <si>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</si>
  <si>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</si>
  <si>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</si>
  <si>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</si>
  <si>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</si>
  <si>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</si>
  <si>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</si>
  <si>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</si>
  <si>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</si>
  <si>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</si>
  <si>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</si>
  <si>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</si>
  <si>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</si>
  <si>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</si>
  <si>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</si>
  <si>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</si>
  <si>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</si>
  <si>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</si>
  <si>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</si>
  <si>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</si>
  <si>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</si>
  <si>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</si>
  <si>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</si>
  <si>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</si>
  <si>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</si>
  <si>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</si>
  <si>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</si>
  <si>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</si>
  <si>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</si>
  <si>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</si>
  <si>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</si>
  <si>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</si>
  <si>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</si>
  <si>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</si>
  <si>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</si>
  <si>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</si>
  <si>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</si>
  <si>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</si>
  <si>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</si>
  <si>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</si>
  <si>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</si>
  <si>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</si>
  <si>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</si>
  <si>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</si>
  <si>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</si>
  <si>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</si>
  <si>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</si>
  <si>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</si>
  <si>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</si>
  <si>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</si>
  <si>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</si>
  <si>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</si>
  <si>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</si>
  <si>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</si>
  <si>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</si>
  <si>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</si>
  <si>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</si>
  <si>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</si>
  <si>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</si>
  <si>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</si>
  <si>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</si>
  <si>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</si>
  <si>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</si>
  <si>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</si>
  <si>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</si>
  <si>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</si>
  <si>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</si>
  <si>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</si>
  <si>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</si>
  <si>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</si>
  <si>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</si>
  <si>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</si>
  <si>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</si>
  <si>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</si>
  <si>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</si>
  <si>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</si>
  <si>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</si>
  <si>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</si>
  <si>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</si>
  <si>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</si>
  <si>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</si>
  <si>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</si>
  <si>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</si>
  <si>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</si>
  <si>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</si>
  <si>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</si>
  <si>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</si>
  <si>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</si>
  <si>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</si>
  <si>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</si>
  <si>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</si>
  <si>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</si>
  <si>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</si>
  <si>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</si>
  <si>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</si>
  <si>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</si>
  <si>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</si>
  <si>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</si>
  <si>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</si>
  <si>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</si>
  <si>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</si>
  <si>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</si>
  <si>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</si>
  <si>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</si>
  <si>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</si>
  <si>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</si>
  <si>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</si>
  <si>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</si>
  <si>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</si>
  <si>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</si>
  <si>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</si>
  <si>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</si>
  <si>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</si>
  <si>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</si>
  <si>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</si>
  <si>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</si>
  <si>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</si>
  <si>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</si>
  <si>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</si>
  <si>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</si>
  <si>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</si>
  <si>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</si>
  <si>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</si>
  <si>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</si>
  <si>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</si>
  <si>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</si>
  <si>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</si>
  <si>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</si>
  <si>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</si>
  <si>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</si>
  <si>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</si>
  <si>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</si>
  <si>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</si>
  <si>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</si>
  <si>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</si>
  <si>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</si>
  <si>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</si>
  <si>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</si>
  <si>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</si>
  <si>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</si>
  <si>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</si>
  <si>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</si>
  <si>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</si>
  <si>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</si>
  <si>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</si>
  <si>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</si>
  <si>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</si>
  <si>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</si>
  <si>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</si>
  <si>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</si>
  <si>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</si>
  <si>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</si>
  <si>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</si>
  <si>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</si>
  <si>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</si>
  <si>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</si>
  <si>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</si>
  <si>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</si>
  <si>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</si>
  <si>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</si>
  <si>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</si>
  <si>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</si>
  <si>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</si>
  <si>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</si>
  <si>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</si>
  <si>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</si>
  <si>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</si>
  <si>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</si>
  <si>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</si>
  <si>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</si>
  <si>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</si>
  <si>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</si>
  <si>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</si>
  <si>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</si>
  <si>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</si>
  <si>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</si>
  <si>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</si>
  <si>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</si>
  <si>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</si>
  <si>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</si>
  <si>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</si>
  <si>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</si>
  <si>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</si>
  <si>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</si>
  <si>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</si>
  <si>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</si>
  <si>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</si>
  <si>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</si>
  <si>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</si>
  <si>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</si>
  <si>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</si>
  <si>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</si>
  <si>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</si>
  <si>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</si>
  <si>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</si>
  <si>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</si>
  <si>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</si>
  <si>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</si>
  <si>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</si>
  <si>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</si>
  <si>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</si>
  <si>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</si>
  <si>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</si>
  <si>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</si>
  <si>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</si>
  <si>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</si>
  <si>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</si>
  <si>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</si>
  <si>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</si>
  <si>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</si>
  <si>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</si>
  <si>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</si>
  <si>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</si>
  <si>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</si>
  <si>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</si>
  <si>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</si>
  <si>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</si>
  <si>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</si>
  <si>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</si>
  <si>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</si>
  <si>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</si>
  <si>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</si>
  <si>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</si>
  <si>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</si>
  <si>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</si>
  <si>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</si>
  <si>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</si>
  <si>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</si>
  <si>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</si>
  <si>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</si>
  <si>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</si>
  <si>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</si>
  <si>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</si>
  <si>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</si>
  <si>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</si>
  <si>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</si>
  <si>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</si>
  <si>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</si>
  <si>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</si>
  <si>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</si>
  <si>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</si>
  <si>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</si>
  <si>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</si>
  <si>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</si>
  <si>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</si>
  <si>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</si>
  <si>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</si>
  <si>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</si>
  <si>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</si>
  <si>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</si>
  <si>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</si>
  <si>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</si>
  <si>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</si>
  <si>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</si>
  <si>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</si>
  <si>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</si>
  <si>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</si>
  <si>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</si>
  <si>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</si>
  <si>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</si>
  <si>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</si>
  <si>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</si>
  <si>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</si>
  <si>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</si>
  <si>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</si>
  <si>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</si>
  <si>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</si>
  <si>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</si>
  <si>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</si>
  <si>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</si>
  <si>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</si>
  <si>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</si>
  <si>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</si>
  <si>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</si>
  <si>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</si>
  <si>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</si>
  <si>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</si>
  <si>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</si>
  <si>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</si>
  <si>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</si>
  <si>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</si>
  <si>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</si>
  <si>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</si>
  <si>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</si>
  <si>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</si>
  <si>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</si>
  <si>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</si>
  <si>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</si>
  <si>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</si>
  <si>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</si>
  <si>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</si>
  <si>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</si>
  <si>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</si>
  <si>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</si>
  <si>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</si>
  <si>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</si>
  <si>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</si>
  <si>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</si>
  <si>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</si>
  <si>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</si>
  <si>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</si>
  <si>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</si>
  <si>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</si>
  <si>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</si>
  <si>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</si>
  <si>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</si>
  <si>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</si>
  <si>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</si>
  <si>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</si>
  <si>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</si>
  <si>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</si>
  <si>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</si>
  <si>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</si>
  <si>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</si>
  <si>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</si>
  <si>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</si>
  <si>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</si>
  <si>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</si>
  <si>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</si>
  <si>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</si>
  <si>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</si>
  <si>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</si>
  <si>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</si>
  <si>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</si>
  <si>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</si>
  <si>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</si>
  <si>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</si>
  <si>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</si>
  <si>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</si>
  <si>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</si>
  <si>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</si>
  <si>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</si>
  <si>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</si>
  <si>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</si>
  <si>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</si>
  <si>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</si>
  <si>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</si>
  <si>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</si>
  <si>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</si>
  <si>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</si>
  <si>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</si>
  <si>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</si>
  <si>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</si>
  <si>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</si>
  <si>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</si>
  <si>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</si>
  <si>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</si>
  <si>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</si>
  <si>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</si>
  <si>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</si>
  <si>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</si>
  <si>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</si>
  <si>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</si>
  <si>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</si>
  <si>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</si>
  <si>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</si>
  <si>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</si>
  <si>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</si>
  <si>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</si>
  <si>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</si>
  <si>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</si>
  <si>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</si>
  <si>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</si>
  <si>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</si>
  <si>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</si>
  <si>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</si>
  <si>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</si>
  <si>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</si>
  <si>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</si>
  <si>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</si>
  <si>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</si>
  <si>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</si>
  <si>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</si>
  <si>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</si>
  <si>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</si>
  <si>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</si>
  <si>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</si>
  <si>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</si>
  <si>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</si>
  <si>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</si>
  <si>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</si>
  <si>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</si>
  <si>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</si>
  <si>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</si>
  <si>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</si>
  <si>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</si>
  <si>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</si>
  <si>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</si>
  <si>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</si>
  <si>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</si>
  <si>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</si>
  <si>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</si>
  <si>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</si>
  <si>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</si>
  <si>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</si>
  <si>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</si>
  <si>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</si>
  <si>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</si>
  <si>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</si>
  <si>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</si>
  <si>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</si>
  <si>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</si>
  <si>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</si>
  <si>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</si>
  <si>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</si>
  <si>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</si>
  <si>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</si>
  <si>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</si>
  <si>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</si>
  <si>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</si>
  <si>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</si>
  <si>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</si>
  <si>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</si>
  <si>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</si>
  <si>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</si>
  <si>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</si>
  <si>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</si>
  <si>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</si>
  <si>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</si>
  <si>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</si>
  <si>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</si>
  <si>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</si>
  <si>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</si>
  <si>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</si>
  <si>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</si>
  <si>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</si>
  <si>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</si>
  <si>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</si>
  <si>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</si>
  <si>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</si>
  <si>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</si>
  <si>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</si>
  <si>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</si>
  <si>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</si>
  <si>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</si>
  <si>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</si>
  <si>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</si>
  <si>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</si>
  <si>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</si>
  <si>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</si>
  <si>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</si>
  <si>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</si>
  <si>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</si>
  <si>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</si>
  <si>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</si>
  <si>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</si>
  <si>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</si>
  <si>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</si>
  <si>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</si>
  <si>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</si>
  <si>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</si>
  <si>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</si>
  <si>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</si>
  <si>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</si>
  <si>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</si>
  <si>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</si>
  <si>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</si>
  <si>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</si>
  <si>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</si>
  <si>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</si>
  <si>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</si>
  <si>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</si>
  <si>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</si>
  <si>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</si>
  <si>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</si>
  <si>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</si>
  <si>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</si>
  <si>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</si>
  <si>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</si>
  <si>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</si>
  <si>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</si>
  <si>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</si>
  <si>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</si>
  <si>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</si>
  <si>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</si>
  <si>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</si>
  <si>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</si>
  <si>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</si>
  <si>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</si>
  <si>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</si>
  <si>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</si>
  <si>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</si>
  <si>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</si>
  <si>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</si>
  <si>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</si>
  <si>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</si>
  <si>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</si>
  <si>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</si>
  <si>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</si>
  <si>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</si>
  <si>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</si>
  <si>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</si>
  <si>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</si>
  <si>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</si>
  <si>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</si>
  <si>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</si>
  <si>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</si>
  <si>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</si>
  <si>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</si>
  <si>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</si>
  <si>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</si>
  <si>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</si>
  <si>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</si>
  <si>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</si>
  <si>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</si>
  <si>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</si>
  <si>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</si>
  <si>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</si>
  <si>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</si>
  <si>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</si>
  <si>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</si>
  <si>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</si>
  <si>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</si>
  <si>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</si>
  <si>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</si>
  <si>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</si>
  <si>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</si>
  <si>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</si>
  <si>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</si>
  <si>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</si>
  <si>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</si>
  <si>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</si>
  <si>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</si>
  <si>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</si>
  <si>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</si>
  <si>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</si>
  <si>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</si>
  <si>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</si>
  <si>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</si>
  <si>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</si>
  <si>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</si>
  <si>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</si>
  <si>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</si>
  <si>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</si>
  <si>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</si>
  <si>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</si>
  <si>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</si>
  <si>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</si>
  <si>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</si>
  <si>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</si>
  <si>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</si>
  <si>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</si>
  <si>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</si>
  <si>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</si>
  <si>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</si>
  <si>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</si>
  <si>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</si>
  <si>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</si>
  <si>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</si>
  <si>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</si>
  <si>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</si>
  <si>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</si>
  <si>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</si>
  <si>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</si>
  <si>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</si>
  <si>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</si>
  <si>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</si>
  <si>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</si>
  <si>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</si>
  <si>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</si>
  <si>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</si>
  <si>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</si>
  <si>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</si>
  <si>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</si>
  <si>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</si>
  <si>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</si>
  <si>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</si>
  <si>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</si>
  <si>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</si>
  <si>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</si>
  <si>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</si>
  <si>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</si>
  <si>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</si>
  <si>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</si>
  <si>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</si>
  <si>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</si>
  <si>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</si>
  <si>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</si>
  <si>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</si>
  <si>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</si>
  <si>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</si>
  <si>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</si>
  <si>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</si>
  <si>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</si>
  <si>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</si>
  <si>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</si>
  <si>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</si>
  <si>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</si>
  <si>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</si>
  <si>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</si>
  <si>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</si>
  <si>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</si>
  <si>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</si>
  <si>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</si>
  <si>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</si>
  <si>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</si>
  <si>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</si>
  <si>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</si>
  <si>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</si>
  <si>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</si>
  <si>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</si>
  <si>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</si>
  <si>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</si>
  <si>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</si>
  <si>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</si>
  <si>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</si>
  <si>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</si>
  <si>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</si>
  <si>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</si>
  <si>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</si>
  <si>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</si>
  <si>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</si>
  <si>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</si>
  <si>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</si>
  <si>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</si>
  <si>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</si>
  <si>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</si>
  <si>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</si>
  <si>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</si>
  <si>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</si>
  <si>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</si>
  <si>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</si>
  <si>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</si>
  <si>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</si>
  <si>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</si>
  <si>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</si>
  <si>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</si>
  <si>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</si>
  <si>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</si>
  <si>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</si>
  <si>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</si>
  <si>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</si>
  <si>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</si>
  <si>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</si>
  <si>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</si>
  <si>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</si>
  <si>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</si>
  <si>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</si>
  <si>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</si>
  <si>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</si>
  <si>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</si>
  <si>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</si>
  <si>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</si>
  <si>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</si>
  <si>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</si>
  <si>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</si>
  <si>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</si>
  <si>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</si>
  <si>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</si>
  <si>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</si>
  <si>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</si>
  <si>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</si>
  <si>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</si>
  <si>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</si>
  <si>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</si>
  <si>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</si>
  <si>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</si>
  <si>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</si>
  <si>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</si>
  <si>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</si>
  <si>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</si>
  <si>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</si>
  <si>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</si>
  <si>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</si>
  <si>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</si>
  <si>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</si>
  <si>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</si>
  <si>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</si>
  <si>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</si>
  <si>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</si>
  <si>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</si>
  <si>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</si>
  <si>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</si>
  <si>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</si>
  <si>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</si>
  <si>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</si>
  <si>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</si>
  <si>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</si>
  <si>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</si>
  <si>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</si>
  <si>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</si>
  <si>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</si>
  <si>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</si>
  <si>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</si>
  <si>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</si>
  <si>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</si>
  <si>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</si>
  <si>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</si>
  <si>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</si>
  <si>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</si>
  <si>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</si>
  <si>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</si>
  <si>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</si>
  <si>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</si>
  <si>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</si>
  <si>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</si>
  <si>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</si>
  <si>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</si>
  <si>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</si>
  <si>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</si>
  <si>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</si>
  <si>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</si>
  <si>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</si>
  <si>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</si>
  <si>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</si>
  <si>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</si>
  <si>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</si>
  <si>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</si>
  <si>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</si>
  <si>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</si>
  <si>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</si>
  <si>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</si>
  <si>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</si>
  <si>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</si>
  <si>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</si>
  <si>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</si>
  <si>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</si>
  <si>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</si>
  <si>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</si>
  <si>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</si>
  <si>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</si>
  <si>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</si>
  <si>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</si>
  <si>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</si>
  <si>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</si>
  <si>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</si>
  <si>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</si>
  <si>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</si>
  <si>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</si>
  <si>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</si>
  <si>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</si>
  <si>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</si>
  <si>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</si>
  <si>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</si>
  <si>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</si>
  <si>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</si>
  <si>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</si>
  <si>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</si>
  <si>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</si>
  <si>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</si>
  <si>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</si>
  <si>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</si>
  <si>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</si>
  <si>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</si>
  <si>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</si>
  <si>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</si>
  <si>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</si>
  <si>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</si>
  <si>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</si>
  <si>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</si>
  <si>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</si>
  <si>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</si>
  <si>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</si>
  <si>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</si>
  <si>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</si>
  <si>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</si>
  <si>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</si>
  <si>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</si>
  <si>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</si>
  <si>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</si>
  <si>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</si>
  <si>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</si>
  <si>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</si>
  <si>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</si>
  <si>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</si>
  <si>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</si>
  <si>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</si>
  <si>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</si>
  <si>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</si>
  <si>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</si>
  <si>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</si>
  <si>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</si>
  <si>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</si>
  <si>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</si>
  <si>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</si>
  <si>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</si>
  <si>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</si>
  <si>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</si>
  <si>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</si>
  <si>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</si>
  <si>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</si>
  <si>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</si>
  <si>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</si>
  <si>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</si>
  <si>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</si>
  <si>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</si>
  <si>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</si>
  <si>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</si>
  <si>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</si>
  <si>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</si>
  <si>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</si>
  <si>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</si>
  <si>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</si>
  <si>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</si>
  <si>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</si>
  <si>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</si>
  <si>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</si>
  <si>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</si>
  <si>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</si>
  <si>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</si>
  <si>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</si>
  <si>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</si>
  <si>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</si>
  <si>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</si>
  <si>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</si>
  <si>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</si>
  <si>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</si>
  <si>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</si>
  <si>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</si>
  <si>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</si>
  <si>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</si>
  <si>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</si>
  <si>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</si>
  <si>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</si>
  <si>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</si>
  <si>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</si>
  <si>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</si>
  <si>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</si>
  <si>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</si>
  <si>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</si>
  <si>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</si>
  <si>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</si>
  <si>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</si>
  <si>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</si>
  <si>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</si>
  <si>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</si>
  <si>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</si>
  <si>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</si>
  <si>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</si>
  <si>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</si>
  <si>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</si>
  <si>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</si>
  <si>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</si>
  <si>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</si>
  <si>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</si>
  <si>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</si>
  <si>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</si>
  <si>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</si>
  <si>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</si>
  <si>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</si>
  <si>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</si>
  <si>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</si>
  <si>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</si>
  <si>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</si>
  <si>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</si>
  <si>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</si>
  <si>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</si>
  <si>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</si>
  <si>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</si>
  <si>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</si>
  <si>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</si>
  <si>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</si>
  <si>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</si>
  <si>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</si>
  <si>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</si>
  <si>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</si>
  <si>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</si>
  <si>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</si>
  <si>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</si>
  <si>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</si>
  <si>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</si>
  <si>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</si>
  <si>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</si>
  <si>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</si>
  <si>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</si>
  <si>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</si>
  <si>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</si>
  <si>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</si>
  <si>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</si>
  <si>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</si>
  <si>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</si>
  <si>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</si>
  <si>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</si>
  <si>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</si>
  <si>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</si>
  <si>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</si>
  <si>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</si>
  <si>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</si>
  <si>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</si>
  <si>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</si>
  <si>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</si>
  <si>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</si>
  <si>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</si>
  <si>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</si>
  <si>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</si>
  <si>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</si>
  <si>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</si>
  <si>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</si>
  <si>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</si>
  <si>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</si>
  <si>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</si>
  <si>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</si>
  <si>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</si>
  <si>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</si>
  <si>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</si>
  <si>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</si>
  <si>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</si>
  <si>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</si>
  <si>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</si>
  <si>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</si>
  <si>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</si>
  <si>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</si>
  <si>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</si>
  <si>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</si>
  <si>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</si>
  <si>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</si>
  <si>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</si>
  <si>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</si>
  <si>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</si>
  <si>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</si>
  <si>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</si>
  <si>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</si>
  <si>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</si>
  <si>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</si>
  <si>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</si>
  <si>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</si>
  <si>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</si>
  <si>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</si>
  <si>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</si>
  <si>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</si>
  <si>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</si>
  <si>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</si>
  <si>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</si>
  <si>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</si>
  <si>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</si>
  <si>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</si>
  <si>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</si>
  <si>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</si>
  <si>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</si>
  <si>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</si>
  <si>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</si>
  <si>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</si>
  <si>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</si>
  <si>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</si>
  <si>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</si>
  <si>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</si>
  <si>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</si>
  <si>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</si>
  <si>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</si>
  <si>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</si>
  <si>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</si>
  <si>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</si>
  <si>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</si>
  <si>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</si>
  <si>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</si>
  <si>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</si>
  <si>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</si>
  <si>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</si>
  <si>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</si>
  <si>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</si>
  <si>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</si>
  <si>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</si>
  <si>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</si>
  <si>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</si>
  <si>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</si>
  <si>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</si>
  <si>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</si>
  <si>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</si>
  <si>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</si>
  <si>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</si>
  <si>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</si>
  <si>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</si>
  <si>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</si>
  <si>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</si>
  <si>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</si>
  <si>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</si>
  <si>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</si>
  <si>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</si>
  <si>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</si>
  <si>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</si>
  <si>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</si>
  <si>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</si>
  <si>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</si>
  <si>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</si>
  <si>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</si>
  <si>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</si>
  <si>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</si>
  <si>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</si>
  <si>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</si>
  <si>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</si>
  <si>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</si>
  <si>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</si>
  <si>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</si>
  <si>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</si>
  <si>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</si>
  <si>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</si>
  <si>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</si>
  <si>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</si>
  <si>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</si>
  <si>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</si>
  <si>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</si>
  <si>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</si>
  <si>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</si>
  <si>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</si>
  <si>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</si>
  <si>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</si>
  <si>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</si>
  <si>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</si>
  <si>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</si>
  <si>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</si>
  <si>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</si>
  <si>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</si>
  <si>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</si>
  <si>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</si>
  <si>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</si>
  <si>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</si>
  <si>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</si>
  <si>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</si>
  <si>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</si>
  <si>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</si>
  <si>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</si>
  <si>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</si>
  <si>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</si>
  <si>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</si>
  <si>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</si>
  <si>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</si>
  <si>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</si>
  <si>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</si>
  <si>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</si>
  <si>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</si>
  <si>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</si>
  <si>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</si>
  <si>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</si>
  <si>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</si>
  <si>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</si>
  <si>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</si>
  <si>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</si>
  <si>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</si>
  <si>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</si>
  <si>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</si>
  <si>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</si>
  <si>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</si>
  <si>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</si>
  <si>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</si>
  <si>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</si>
  <si>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</si>
  <si>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</si>
  <si>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</si>
  <si>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</si>
  <si>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</si>
  <si>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</si>
  <si>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</si>
  <si>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</si>
  <si>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</si>
  <si>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</si>
  <si>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</si>
  <si>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</si>
  <si>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</si>
  <si>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</si>
  <si>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</si>
  <si>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</si>
  <si>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</si>
  <si>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</si>
  <si>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</si>
  <si>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</si>
  <si>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</si>
  <si>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</si>
  <si>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</si>
  <si>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</si>
  <si>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</si>
  <si>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</si>
  <si>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</si>
  <si>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</si>
  <si>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</si>
  <si>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</si>
  <si>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</si>
  <si>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</si>
  <si>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</si>
  <si>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</si>
  <si>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</si>
  <si>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</si>
  <si>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</si>
  <si>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</si>
  <si>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</si>
  <si>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</si>
  <si>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</si>
  <si>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</si>
  <si>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</si>
  <si>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</si>
  <si>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</si>
  <si>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</si>
  <si>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</si>
  <si>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</si>
  <si>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</si>
  <si>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</si>
  <si>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</si>
  <si>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</si>
  <si>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</si>
  <si>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</si>
  <si>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</si>
  <si>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</si>
  <si>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</si>
  <si>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</si>
  <si>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</si>
  <si>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</si>
  <si>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</si>
  <si>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</si>
  <si>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</si>
  <si>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</si>
  <si>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</si>
  <si>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</si>
  <si>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</si>
  <si>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</si>
  <si>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</si>
  <si>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</si>
  <si>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</si>
  <si>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</si>
  <si>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</si>
  <si>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</si>
  <si>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</si>
  <si>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</si>
  <si>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</si>
  <si>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</si>
  <si>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</si>
  <si>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</si>
  <si>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</si>
  <si>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</si>
  <si>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</si>
  <si>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</si>
  <si>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</si>
  <si>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</si>
  <si>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</si>
  <si>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</si>
  <si>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</si>
  <si>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</si>
  <si>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</si>
  <si>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</si>
  <si>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</si>
  <si>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</si>
  <si>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</si>
  <si>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</si>
  <si>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</si>
  <si>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</si>
  <si>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</si>
  <si>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</si>
  <si>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</si>
  <si>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</si>
  <si>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</si>
  <si>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</si>
  <si>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</si>
  <si>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</si>
  <si>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</si>
  <si>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</si>
  <si>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</si>
  <si>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</si>
  <si>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</si>
  <si>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</si>
  <si>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</si>
  <si>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</si>
  <si>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</si>
  <si>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</si>
  <si>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</si>
  <si>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</si>
  <si>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</si>
  <si>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</si>
  <si>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</si>
  <si>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</si>
  <si>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</si>
  <si>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</si>
  <si>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</si>
  <si>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</si>
  <si>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</si>
  <si>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</si>
  <si>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</si>
  <si>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</si>
  <si>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</si>
  <si>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</si>
  <si>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</si>
  <si>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</si>
  <si>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</si>
  <si>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</si>
  <si>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</si>
  <si>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</si>
  <si>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</si>
  <si>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</si>
  <si>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</si>
  <si>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</si>
  <si>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</si>
  <si>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</si>
  <si>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</si>
  <si>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</si>
  <si>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</si>
  <si>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</si>
  <si>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</si>
  <si>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</si>
  <si>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</si>
  <si>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</si>
  <si>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</si>
  <si>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</si>
  <si>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</si>
  <si>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</si>
  <si>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</si>
  <si>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</si>
  <si>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</si>
  <si>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</si>
  <si>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</si>
  <si>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</si>
  <si>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</si>
  <si>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</si>
  <si>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</si>
  <si>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</si>
  <si>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</si>
  <si>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</si>
  <si>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</si>
  <si>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</si>
  <si>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</si>
  <si>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</si>
  <si>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</si>
  <si>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</si>
  <si>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</si>
  <si>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</si>
  <si>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</si>
  <si>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</si>
  <si>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</si>
  <si>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</si>
  <si>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</si>
  <si>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</si>
  <si>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</si>
  <si>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</si>
  <si>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</si>
  <si>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</si>
  <si>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</si>
  <si>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</si>
  <si>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</si>
  <si>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</si>
  <si>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</si>
  <si>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</si>
  <si>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</si>
  <si>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</si>
  <si>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</si>
  <si>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</si>
  <si>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</si>
  <si>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</si>
  <si>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</si>
  <si>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</si>
  <si>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</si>
  <si>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</si>
  <si>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</si>
  <si>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</si>
  <si>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</si>
  <si>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</si>
  <si>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</si>
  <si>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</si>
  <si>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</si>
  <si>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</si>
  <si>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</si>
  <si>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</si>
  <si>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</si>
  <si>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</si>
  <si>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</si>
  <si>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</si>
  <si>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</si>
  <si>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</si>
  <si>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</si>
  <si>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</si>
  <si>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</si>
  <si>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</si>
  <si>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</si>
  <si>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</si>
  <si>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</si>
  <si>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</si>
  <si>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</si>
  <si>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</si>
  <si>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</si>
  <si>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</si>
  <si>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</si>
  <si>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</si>
  <si>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</si>
  <si>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</si>
  <si>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</si>
  <si>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</si>
  <si>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</si>
  <si>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</si>
  <si>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</si>
  <si>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</si>
  <si>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</si>
  <si>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</si>
  <si>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</si>
  <si>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</si>
  <si>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</si>
  <si>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</si>
  <si>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</si>
  <si>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</si>
  <si>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</si>
  <si>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</si>
  <si>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</si>
  <si>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</si>
  <si>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</si>
  <si>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</si>
  <si>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</si>
  <si>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</si>
  <si>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</si>
  <si>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</si>
  <si>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</si>
  <si>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</si>
  <si>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</si>
  <si>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</si>
  <si>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</si>
  <si>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</si>
  <si>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</si>
  <si>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</si>
  <si>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</si>
  <si>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</si>
  <si>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</si>
  <si>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</si>
  <si>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</si>
  <si>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</si>
  <si>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</si>
  <si>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</si>
  <si>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</si>
  <si>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</si>
  <si>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</si>
  <si>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</si>
  <si>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</si>
  <si>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</si>
  <si>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</si>
  <si>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</si>
  <si>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</si>
  <si>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</si>
  <si>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</si>
  <si>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</si>
  <si>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</si>
  <si>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</si>
  <si>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</si>
  <si>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</si>
  <si>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</si>
  <si>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</si>
  <si>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</si>
  <si>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</si>
  <si>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</si>
  <si>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</si>
  <si>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</si>
  <si>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</si>
  <si>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</si>
  <si>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</si>
  <si>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</si>
  <si>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</si>
  <si>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</si>
  <si>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</si>
  <si>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</si>
  <si>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</si>
  <si>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</si>
  <si>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</si>
  <si>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</si>
  <si>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</si>
  <si>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</si>
  <si>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</si>
  <si>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</si>
  <si>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</si>
  <si>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</si>
  <si>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</si>
  <si>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</si>
  <si>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</si>
  <si>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</si>
  <si>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</si>
  <si>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</si>
  <si>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</si>
  <si>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</si>
  <si>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</si>
  <si>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</si>
  <si>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</si>
  <si>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</si>
  <si>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</si>
  <si>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</si>
  <si>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</si>
  <si>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</si>
  <si>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</si>
  <si>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</si>
  <si>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</si>
  <si>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</si>
  <si>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</si>
  <si>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</si>
  <si>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</si>
  <si>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</si>
  <si>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</si>
  <si>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</si>
  <si>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</si>
  <si>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</si>
  <si>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</si>
  <si>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</si>
  <si>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</si>
  <si>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</si>
  <si>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</si>
  <si>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</si>
  <si>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</si>
  <si>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</si>
  <si>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</si>
  <si>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</si>
  <si>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</si>
  <si>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</si>
  <si>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</si>
  <si>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</si>
  <si>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</si>
  <si>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</si>
  <si>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</si>
  <si>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</si>
  <si>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</si>
  <si>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</si>
  <si>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</si>
  <si>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</si>
  <si>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</si>
  <si>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</si>
  <si>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</si>
  <si>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</si>
  <si>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</si>
  <si>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</si>
  <si>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</si>
  <si>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</si>
  <si>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</si>
  <si>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</si>
  <si>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</si>
  <si>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</si>
  <si>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</si>
  <si>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</si>
  <si>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</si>
  <si>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</si>
  <si>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</si>
  <si>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</si>
  <si>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</si>
  <si>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</si>
  <si>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</si>
  <si>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</si>
  <si>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</si>
  <si>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</si>
  <si>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</si>
  <si>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</si>
  <si>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</si>
  <si>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</si>
  <si>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</si>
  <si>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</si>
  <si>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</si>
  <si>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</si>
  <si>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</si>
  <si>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</si>
  <si>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</si>
  <si>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</si>
  <si>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</si>
  <si>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</si>
  <si>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</si>
  <si>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</si>
  <si>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</si>
  <si>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</si>
  <si>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</si>
  <si>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</si>
  <si>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</si>
  <si>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</si>
  <si>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</si>
  <si>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</si>
  <si>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</si>
  <si>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</si>
  <si>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</si>
  <si>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</si>
  <si>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</si>
  <si>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</si>
  <si>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</si>
  <si>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</si>
  <si>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</si>
  <si>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</si>
  <si>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</si>
  <si>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</si>
  <si>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</si>
  <si>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</si>
  <si>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</si>
  <si>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</si>
  <si>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</si>
  <si>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</si>
  <si>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</si>
  <si>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</si>
  <si>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</si>
  <si>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</si>
  <si>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</si>
  <si>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</si>
  <si>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</si>
  <si>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</si>
  <si>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</si>
  <si>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</si>
  <si>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</si>
  <si>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</si>
  <si>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</si>
  <si>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</si>
  <si>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</si>
  <si>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</si>
  <si>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</si>
  <si>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</si>
  <si>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</si>
  <si>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</si>
  <si>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</si>
  <si>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</si>
  <si>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</si>
  <si>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</si>
  <si>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</si>
  <si>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</si>
  <si>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</si>
  <si>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</si>
  <si>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</si>
  <si>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</si>
  <si>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</si>
  <si>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</si>
  <si>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</si>
  <si>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</si>
  <si>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</si>
  <si>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</si>
  <si>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</si>
  <si>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</si>
  <si>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</si>
  <si>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</si>
  <si>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</si>
  <si>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</si>
  <si>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</si>
  <si>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</si>
  <si>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</si>
  <si>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</si>
  <si>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</si>
  <si>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</si>
  <si>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</si>
  <si>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</si>
  <si>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</si>
  <si>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</si>
  <si>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</si>
  <si>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</si>
  <si>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</si>
  <si>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</si>
  <si>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</si>
  <si>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</si>
  <si>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</si>
  <si>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</si>
  <si>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</si>
  <si>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</si>
  <si>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</si>
  <si>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</si>
  <si>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</si>
  <si>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</si>
  <si>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</si>
  <si>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</si>
  <si>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</si>
  <si>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</si>
  <si>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</si>
  <si>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</si>
  <si>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</si>
  <si>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</si>
  <si>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</si>
  <si>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</si>
  <si>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</si>
  <si>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</si>
  <si>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</si>
  <si>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</si>
  <si>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</si>
  <si>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</si>
  <si>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</si>
  <si>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</si>
  <si>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</si>
  <si>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</si>
  <si>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</si>
  <si>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</si>
  <si>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</si>
  <si>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</si>
  <si>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</si>
  <si>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</si>
  <si>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</si>
  <si>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</si>
  <si>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</si>
  <si>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</si>
  <si>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</si>
  <si>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</si>
  <si>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</si>
  <si>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</si>
  <si>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</si>
  <si>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</si>
  <si>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</si>
  <si>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</si>
  <si>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</si>
  <si>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</si>
  <si>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</si>
  <si>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</si>
  <si>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</si>
  <si>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</si>
  <si>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</si>
  <si>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</si>
  <si>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</si>
  <si>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</si>
  <si>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</si>
  <si>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</si>
  <si>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</si>
  <si>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</si>
  <si>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</si>
  <si>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</si>
  <si>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</si>
  <si>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</si>
  <si>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</si>
  <si>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</si>
  <si>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</si>
  <si>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</si>
  <si>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</si>
  <si>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</si>
  <si>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</si>
  <si>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</si>
  <si>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</si>
  <si>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</si>
  <si>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</si>
  <si>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</si>
  <si>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</si>
  <si>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</si>
  <si>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</si>
  <si>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</si>
  <si>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</si>
  <si>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</si>
  <si>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</si>
  <si>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</si>
  <si>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</si>
  <si>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</si>
  <si>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</si>
  <si>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</si>
  <si>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</si>
  <si>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</si>
  <si>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</si>
  <si>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</si>
  <si>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</si>
  <si>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</si>
  <si>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</si>
  <si>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</si>
  <si>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</si>
  <si>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</si>
  <si>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</si>
  <si>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</si>
  <si>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</si>
  <si>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</si>
  <si>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</si>
  <si>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</si>
  <si>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</si>
  <si>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</si>
  <si>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</si>
  <si>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</si>
  <si>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</si>
  <si>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</si>
  <si>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</si>
  <si>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</si>
  <si>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</si>
  <si>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</si>
  <si>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</si>
  <si>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</si>
  <si>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</si>
  <si>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</si>
  <si>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</si>
  <si>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</si>
  <si>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</si>
  <si>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</si>
  <si>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</si>
  <si>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</si>
  <si>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</si>
  <si>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</si>
  <si>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</si>
  <si>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</si>
  <si>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</si>
  <si>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</si>
  <si>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</si>
  <si>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</si>
  <si>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</si>
  <si>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</si>
  <si>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</si>
  <si>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</si>
  <si>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</si>
  <si>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</si>
  <si>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</si>
  <si>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</si>
  <si>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</si>
  <si>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</si>
  <si>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</si>
  <si>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</si>
  <si>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</si>
  <si>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</si>
  <si>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</si>
  <si>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</si>
  <si>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</si>
  <si>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</si>
  <si>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</si>
  <si>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</si>
  <si>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</si>
  <si>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</si>
  <si>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</si>
  <si>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</si>
  <si>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</si>
  <si>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</si>
  <si>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</si>
  <si>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</si>
  <si>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</si>
  <si>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</si>
  <si>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</si>
  <si>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</si>
  <si>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</si>
  <si>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</si>
  <si>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</si>
  <si>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</si>
  <si>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</si>
  <si>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</si>
  <si>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</si>
  <si>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</si>
  <si>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</si>
  <si>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</si>
  <si>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</si>
  <si>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</si>
  <si>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</si>
  <si>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</si>
  <si>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</si>
  <si>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</si>
  <si>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</si>
  <si>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</si>
  <si>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</si>
  <si>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</si>
  <si>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</si>
  <si>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</si>
  <si>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</si>
  <si>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</si>
  <si>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</si>
  <si>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</si>
  <si>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</si>
  <si>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</si>
  <si>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</si>
  <si>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</si>
  <si>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</si>
  <si>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</si>
  <si>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</si>
  <si>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</si>
  <si>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</si>
  <si>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</si>
  <si>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</si>
  <si>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</si>
  <si>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</si>
  <si>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</si>
  <si>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</si>
  <si>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</si>
  <si>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</si>
  <si>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</si>
  <si>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</si>
  <si>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</si>
  <si>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</si>
  <si>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</si>
  <si>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</si>
  <si>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</si>
  <si>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</si>
  <si>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</si>
  <si>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</si>
  <si>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</si>
  <si>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</si>
  <si>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</si>
  <si>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</si>
  <si>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</si>
  <si>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</si>
  <si>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</si>
  <si>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</si>
  <si>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</si>
  <si>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</si>
  <si>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</si>
  <si>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</si>
  <si>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</si>
  <si>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</si>
  <si>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</si>
  <si>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</si>
  <si>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</si>
  <si>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</si>
  <si>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</si>
  <si>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</si>
  <si>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</si>
  <si>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</si>
  <si>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</si>
  <si>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</si>
  <si>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</si>
  <si>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</si>
  <si>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</si>
  <si>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</si>
  <si>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</si>
  <si>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</si>
  <si>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</si>
  <si>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</si>
  <si>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</si>
  <si>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</si>
  <si>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</si>
  <si>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</si>
  <si>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</si>
  <si>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</si>
  <si>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</si>
  <si>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</si>
  <si>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</si>
  <si>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</si>
  <si>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</si>
  <si>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</si>
  <si>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</si>
  <si>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</si>
  <si>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</si>
  <si>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</si>
  <si>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</si>
  <si>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</si>
  <si>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</si>
  <si>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</si>
  <si>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</si>
  <si>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</si>
  <si>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</si>
  <si>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</si>
  <si>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</si>
  <si>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</si>
  <si>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</si>
  <si>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</si>
  <si>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</si>
  <si>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</si>
  <si>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</si>
  <si>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</si>
  <si>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</si>
  <si>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</si>
  <si>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</si>
  <si>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</si>
  <si>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</si>
  <si>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</si>
  <si>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</si>
  <si>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</si>
  <si>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</si>
  <si>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</si>
  <si>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</si>
  <si>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</si>
  <si>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</si>
  <si>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</si>
  <si>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</si>
  <si>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</si>
  <si>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</si>
  <si>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</si>
  <si>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</si>
  <si>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</si>
  <si>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</si>
  <si>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</si>
  <si>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</si>
  <si>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</si>
  <si>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</si>
  <si>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</si>
  <si>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</si>
  <si>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</si>
  <si>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</si>
  <si>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</si>
  <si>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</si>
  <si>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</si>
  <si>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</si>
  <si>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</si>
  <si>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</si>
  <si>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</si>
  <si>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</si>
  <si>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</si>
  <si>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</si>
  <si>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</si>
  <si>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</si>
  <si>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</si>
  <si>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</si>
  <si>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</si>
  <si>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</si>
  <si>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</si>
  <si>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</si>
  <si>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</si>
  <si>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</si>
  <si>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</si>
  <si>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</si>
  <si>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</si>
  <si>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</si>
  <si>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</si>
  <si>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</si>
  <si>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</si>
  <si>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</si>
  <si>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</si>
  <si>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</si>
  <si>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</si>
  <si>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</si>
  <si>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</si>
  <si>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</si>
  <si>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</si>
  <si>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</si>
  <si>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</si>
  <si>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</si>
  <si>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</si>
  <si>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</si>
  <si>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</si>
  <si>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</si>
  <si>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</si>
  <si>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</si>
  <si>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</si>
  <si>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</si>
  <si>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</si>
  <si>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</si>
  <si>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</si>
  <si>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</si>
  <si>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</si>
  <si>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</si>
  <si>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</si>
  <si>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</si>
  <si>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</si>
  <si>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</si>
  <si>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</si>
  <si>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</si>
  <si>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</si>
  <si>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</si>
  <si>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</si>
  <si>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</si>
  <si>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</si>
  <si>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</si>
  <si>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</si>
  <si>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</si>
  <si>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</si>
  <si>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</si>
  <si>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</si>
  <si>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</si>
  <si>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</si>
  <si>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</si>
  <si>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</si>
  <si>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</si>
  <si>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</si>
  <si>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</si>
  <si>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</si>
  <si>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</si>
  <si>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</si>
  <si>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</si>
  <si>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</si>
  <si>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</si>
  <si>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</si>
  <si>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</si>
  <si>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</si>
  <si>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</si>
  <si>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</si>
  <si>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</si>
  <si>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</si>
  <si>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</si>
  <si>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</si>
  <si>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</si>
  <si>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</si>
  <si>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</si>
  <si>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</si>
  <si>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</si>
  <si>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</si>
  <si>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</si>
  <si>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</si>
  <si>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</si>
  <si>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</si>
  <si>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</si>
  <si>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</si>
  <si>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</si>
  <si>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</si>
  <si>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</si>
  <si>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</si>
  <si>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</si>
  <si>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</si>
  <si>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</si>
  <si>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</si>
  <si>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</si>
  <si>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</si>
  <si>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</si>
  <si>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</si>
  <si>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</si>
  <si>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</si>
  <si>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</si>
  <si>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</si>
  <si>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</si>
  <si>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</si>
  <si>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</si>
  <si>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</si>
  <si>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</si>
  <si>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</si>
  <si>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</si>
  <si>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</si>
  <si>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</si>
  <si>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</si>
  <si>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</si>
  <si>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</si>
  <si>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</si>
  <si>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</si>
  <si>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</si>
  <si>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</si>
  <si>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</si>
  <si>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</si>
  <si>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</si>
  <si>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</si>
  <si>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</si>
  <si>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</si>
  <si>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</si>
  <si>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</si>
  <si>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</si>
  <si>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</si>
  <si>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</si>
  <si>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</si>
  <si>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</si>
  <si>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</si>
  <si>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</si>
  <si>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</si>
  <si>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</si>
  <si>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</si>
  <si>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</si>
  <si>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</si>
  <si>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</si>
  <si>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</si>
  <si>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</si>
  <si>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</si>
  <si>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</si>
  <si>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</si>
  <si>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</si>
  <si>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</si>
  <si>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</si>
  <si>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</si>
  <si>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</si>
  <si>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</si>
  <si>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</si>
  <si>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</si>
  <si>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</si>
  <si>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</si>
  <si>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</si>
  <si>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</si>
  <si>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</si>
  <si>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</si>
  <si>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</si>
  <si>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</si>
  <si>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</si>
  <si>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</si>
  <si>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</si>
  <si>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</si>
  <si>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</si>
  <si>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</si>
  <si>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</si>
  <si>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</si>
  <si>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</si>
  <si>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</si>
  <si>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</si>
  <si>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</si>
  <si>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</si>
  <si>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</si>
  <si>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</si>
  <si>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</si>
  <si>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</si>
  <si>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</si>
  <si>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</si>
  <si>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</si>
  <si>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</si>
  <si>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</si>
  <si>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</si>
  <si>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</si>
  <si>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</si>
  <si>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</si>
  <si>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</si>
  <si>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</si>
  <si>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</si>
  <si>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</si>
  <si>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</si>
  <si>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</si>
  <si>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</si>
  <si>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</si>
  <si>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</si>
  <si>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</si>
  <si>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</si>
  <si>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</si>
  <si>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</si>
  <si>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</si>
  <si>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</si>
  <si>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</si>
  <si>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</si>
  <si>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</si>
  <si>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</si>
  <si>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</si>
  <si>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</si>
  <si>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</si>
  <si>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</si>
  <si>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</si>
  <si>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</si>
  <si>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</si>
  <si>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</si>
  <si>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</si>
  <si>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</si>
  <si>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</si>
  <si>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</si>
  <si>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</si>
  <si>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</si>
  <si>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</si>
  <si>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</si>
  <si>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</si>
  <si>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</si>
  <si>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</si>
  <si>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</si>
  <si>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</si>
  <si>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</si>
  <si>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</si>
  <si>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</si>
  <si>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</si>
  <si>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</si>
  <si>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</si>
  <si>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</si>
  <si>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</si>
  <si>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</si>
  <si>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</si>
  <si>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</si>
  <si>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</si>
  <si>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</si>
  <si>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</si>
  <si>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</si>
  <si>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</si>
  <si>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</si>
  <si>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</si>
  <si>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</si>
  <si>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</si>
  <si>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</si>
  <si>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</si>
  <si>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</si>
  <si>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</si>
  <si>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</si>
  <si>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</si>
  <si>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</si>
  <si>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</si>
  <si>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</si>
  <si>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</si>
  <si>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</si>
  <si>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</si>
  <si>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</si>
  <si>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</si>
  <si>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</si>
  <si>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</si>
  <si>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</si>
  <si>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</si>
  <si>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</si>
  <si>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</si>
  <si>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</si>
  <si>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</si>
  <si>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</si>
  <si>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</si>
  <si>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</si>
  <si>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</si>
  <si>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</si>
  <si>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</si>
  <si>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</si>
  <si>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</si>
  <si>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</si>
  <si>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</si>
  <si>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</si>
  <si>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</si>
  <si>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</si>
  <si>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</si>
  <si>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</si>
  <si>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</si>
  <si>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</si>
  <si>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</si>
  <si>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</si>
  <si>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</si>
  <si>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</si>
  <si>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</si>
  <si>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</si>
  <si>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</si>
  <si>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</si>
  <si>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</si>
  <si>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</si>
  <si>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</si>
  <si>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</si>
  <si>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</si>
  <si>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</si>
  <si>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</si>
  <si>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</si>
  <si>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</si>
  <si>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</si>
  <si>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</si>
  <si>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</si>
  <si>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</si>
  <si>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</si>
  <si>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</si>
  <si>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</si>
  <si>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</si>
  <si>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</si>
  <si>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</si>
  <si>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</si>
  <si>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</si>
  <si>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</si>
  <si>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</si>
  <si>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</si>
  <si>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</si>
  <si>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</si>
  <si>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</si>
  <si>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</si>
  <si>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</si>
  <si>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</si>
  <si>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</si>
  <si>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</si>
  <si>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</si>
  <si>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</si>
  <si>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</si>
  <si>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</si>
  <si>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</si>
  <si>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</si>
  <si>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</si>
  <si>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</si>
  <si>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</si>
  <si>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</si>
  <si>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</si>
  <si>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</si>
  <si>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</si>
  <si>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</si>
  <si>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</si>
  <si>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</si>
  <si>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</si>
  <si>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</si>
  <si>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</si>
  <si>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</si>
  <si>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</si>
  <si>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</si>
  <si>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</si>
  <si>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</si>
  <si>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</si>
  <si>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</si>
  <si>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</si>
  <si>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</si>
  <si>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</si>
  <si>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</si>
  <si>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</si>
  <si>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</si>
  <si>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</si>
  <si>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</si>
  <si>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</si>
  <si>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</si>
  <si>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</si>
  <si>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</si>
  <si>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</si>
  <si>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</si>
  <si>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</si>
  <si>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</si>
  <si>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</si>
  <si>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</si>
  <si>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</si>
  <si>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</si>
  <si>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</si>
  <si>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</si>
  <si>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</si>
  <si>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</si>
  <si>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</si>
  <si>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</si>
  <si>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</si>
  <si>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</si>
  <si>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</si>
  <si>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</si>
  <si>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</si>
  <si>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</si>
  <si>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</si>
  <si>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</si>
  <si>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</si>
  <si>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</si>
  <si>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</si>
  <si>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</si>
  <si>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</si>
  <si>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</si>
  <si>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</si>
  <si>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</si>
  <si>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</si>
  <si>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</si>
  <si>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</si>
  <si>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</si>
  <si>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</si>
  <si>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</si>
  <si>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</si>
  <si>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</si>
  <si>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</si>
  <si>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</si>
  <si>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</si>
  <si>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</si>
  <si>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</si>
  <si>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</si>
  <si>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</si>
  <si>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</si>
  <si>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</si>
  <si>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</si>
  <si>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</si>
  <si>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</si>
  <si>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</si>
  <si>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</si>
  <si>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</si>
  <si>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</si>
  <si>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</si>
  <si>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</si>
  <si>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</si>
  <si>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</si>
  <si>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</si>
  <si>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</si>
  <si>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</si>
  <si>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</si>
  <si>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</si>
  <si>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</si>
  <si>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</si>
  <si>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</si>
  <si>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</si>
  <si>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</si>
  <si>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</si>
  <si>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</si>
  <si>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</si>
  <si>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</si>
  <si>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</si>
  <si>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</si>
  <si>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</si>
  <si>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</si>
  <si>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</si>
  <si>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</si>
  <si>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</si>
  <si>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</si>
  <si>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</si>
  <si>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</si>
  <si>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</si>
  <si>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</si>
  <si>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</si>
  <si>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</si>
  <si>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</si>
  <si>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</si>
  <si>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</si>
  <si>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</si>
  <si>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</si>
  <si>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</si>
  <si>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</si>
  <si>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</si>
  <si>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</si>
  <si>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</si>
  <si>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</si>
  <si>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</si>
  <si>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</si>
  <si>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</si>
  <si>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</si>
  <si>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</si>
  <si>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</si>
  <si>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</si>
  <si>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</si>
  <si>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</si>
  <si>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</si>
  <si>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</si>
  <si>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</si>
  <si>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</si>
  <si>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</si>
  <si>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</si>
  <si>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</si>
  <si>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</si>
  <si>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</si>
  <si>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</si>
  <si>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</si>
  <si>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</si>
  <si>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</si>
  <si>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</si>
  <si>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</si>
  <si>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</si>
  <si>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</si>
  <si>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</si>
  <si>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</si>
  <si>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</si>
  <si>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</si>
  <si>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</si>
  <si>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</si>
  <si>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</si>
  <si>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</si>
  <si>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</si>
  <si>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</si>
  <si>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</si>
  <si>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</si>
  <si>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</si>
  <si>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</si>
  <si>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</si>
  <si>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</si>
  <si>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</si>
  <si>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</si>
  <si>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</si>
  <si>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</si>
  <si>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</si>
  <si>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</si>
  <si>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</si>
  <si>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</si>
  <si>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</si>
  <si>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</si>
  <si>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</si>
  <si>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</si>
  <si>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</si>
  <si>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</si>
  <si>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</si>
  <si>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</si>
  <si>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</si>
  <si>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</si>
  <si>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</si>
  <si>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</si>
  <si>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</si>
  <si>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</si>
  <si>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</si>
  <si>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</si>
  <si>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</si>
  <si>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</si>
  <si>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</si>
  <si>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</si>
  <si>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</si>
  <si>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</si>
  <si>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</si>
  <si>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</si>
  <si>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</si>
  <si>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</si>
  <si>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</si>
  <si>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</si>
  <si>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</si>
  <si>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</si>
  <si>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</si>
  <si>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</si>
  <si>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</si>
  <si>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</si>
  <si>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</si>
  <si>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</si>
  <si>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</si>
  <si>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</si>
  <si>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</si>
  <si>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</si>
  <si>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</si>
  <si>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</si>
  <si>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</si>
  <si>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</si>
  <si>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</si>
  <si>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</si>
  <si>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</si>
  <si>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</si>
  <si>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</si>
  <si>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</si>
  <si>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</si>
  <si>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</si>
  <si>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</si>
  <si>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</si>
  <si>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</si>
  <si>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</si>
  <si>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</si>
  <si>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</si>
  <si>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</si>
  <si>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</si>
  <si>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</si>
  <si>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</si>
  <si>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</si>
  <si>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</si>
  <si>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</si>
  <si>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</si>
  <si>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</si>
  <si>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</si>
  <si>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</si>
  <si>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</si>
  <si>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</si>
  <si>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</si>
  <si>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</si>
  <si>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</si>
  <si>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</si>
  <si>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</si>
  <si>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</si>
  <si>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</si>
  <si>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</si>
  <si>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</si>
  <si>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</si>
  <si>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</si>
  <si>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</si>
  <si>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</si>
  <si>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</si>
  <si>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</si>
  <si>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</si>
  <si>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</si>
  <si>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</si>
  <si>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</si>
  <si>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</si>
  <si>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</si>
  <si>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</si>
  <si>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</si>
  <si>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</si>
  <si>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</si>
  <si>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</si>
  <si>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</si>
  <si>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</si>
  <si>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</si>
  <si>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</si>
  <si>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</si>
  <si>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</si>
  <si>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</si>
  <si>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</si>
  <si>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</si>
  <si>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</si>
  <si>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</si>
  <si>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</si>
  <si>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</si>
  <si>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</si>
  <si>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</si>
  <si>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</si>
  <si>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</si>
  <si>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</si>
  <si>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</si>
  <si>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</si>
  <si>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</si>
  <si>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</si>
  <si>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</si>
  <si>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</si>
  <si>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</si>
  <si>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</si>
  <si>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</si>
  <si>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</si>
  <si>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</si>
  <si>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</si>
  <si>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</si>
  <si>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</si>
  <si>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</si>
  <si>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</si>
  <si>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</si>
  <si>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</si>
  <si>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</si>
  <si>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</si>
  <si>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</si>
  <si>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</si>
  <si>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</si>
  <si>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</si>
  <si>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</si>
  <si>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</si>
  <si>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</si>
  <si>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</si>
  <si>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</si>
  <si>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</si>
  <si>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</si>
  <si>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</si>
  <si>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</si>
  <si>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</si>
  <si>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</si>
  <si>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</si>
  <si>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</si>
  <si>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</si>
  <si>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</si>
  <si>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</si>
  <si>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</si>
  <si>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</si>
  <si>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</si>
  <si>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</si>
  <si>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</si>
  <si>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</si>
  <si>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</si>
  <si>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</si>
  <si>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</si>
  <si>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</si>
  <si>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</si>
  <si>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</si>
  <si>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</si>
  <si>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</si>
  <si>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</si>
  <si>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</si>
  <si>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</si>
  <si>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</si>
  <si>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</si>
  <si>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</si>
  <si>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</si>
  <si>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</si>
  <si>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</si>
  <si>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</si>
  <si>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</si>
  <si>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</si>
  <si>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</si>
  <si>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</si>
  <si>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</si>
  <si>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</si>
  <si>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</si>
  <si>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</si>
  <si>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</si>
  <si>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</si>
  <si>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</si>
  <si>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</si>
  <si>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</si>
  <si>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</si>
  <si>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</si>
  <si>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</si>
  <si>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</si>
  <si>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</si>
  <si>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</si>
  <si>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</si>
  <si>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</si>
  <si>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</si>
  <si>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</si>
  <si>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</si>
  <si>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</si>
  <si>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</si>
  <si>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</si>
  <si>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</si>
  <si>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</si>
  <si>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</si>
  <si>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</si>
  <si>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</si>
  <si>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</si>
  <si>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</si>
  <si>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</si>
  <si>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</si>
  <si>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</si>
  <si>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</si>
  <si>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</si>
  <si>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</si>
  <si>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</si>
  <si>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</si>
  <si>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</si>
  <si>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</si>
  <si>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</si>
  <si>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</si>
  <si>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</si>
  <si>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</si>
  <si>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</si>
  <si>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</si>
  <si>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</si>
  <si>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</si>
  <si>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</si>
  <si>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</si>
  <si>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</si>
  <si>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</si>
  <si>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</si>
  <si>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</si>
  <si>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</si>
  <si>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</si>
  <si>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</si>
  <si>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</si>
  <si>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</si>
  <si>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</si>
  <si>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</si>
  <si>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</si>
  <si>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</si>
  <si>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</si>
  <si>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</si>
  <si>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</si>
  <si>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</si>
  <si>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</si>
  <si>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</si>
  <si>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</si>
  <si>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</si>
  <si>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</si>
  <si>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</si>
  <si>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</si>
  <si>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</si>
  <si>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</si>
  <si>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</si>
  <si>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</si>
  <si>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</si>
  <si>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</si>
  <si>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</si>
  <si>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</si>
  <si>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</si>
  <si>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</si>
  <si>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</si>
  <si>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</si>
  <si>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</si>
  <si>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</si>
  <si>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</si>
  <si>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</si>
  <si>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</si>
  <si>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</si>
  <si>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</si>
  <si>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</si>
  <si>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</si>
  <si>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</si>
  <si>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</si>
  <si>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</si>
  <si>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</si>
  <si>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</si>
  <si>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</si>
  <si>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</si>
  <si>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</si>
  <si>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</si>
  <si>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</si>
  <si>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</si>
  <si>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</si>
  <si>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</si>
  <si>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</si>
  <si>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</si>
  <si>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</si>
  <si>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</si>
  <si>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</si>
  <si>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</si>
  <si>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</si>
  <si>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</si>
  <si>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</si>
  <si>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</si>
  <si>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</si>
  <si>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</si>
  <si>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</si>
  <si>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</si>
  <si>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</si>
  <si>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</si>
  <si>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</si>
  <si>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</si>
  <si>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</si>
  <si>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</si>
  <si>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</si>
  <si>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</si>
  <si>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</si>
  <si>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</si>
  <si>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</si>
  <si>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</si>
  <si>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</si>
  <si>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</si>
  <si>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</si>
  <si>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</si>
  <si>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</si>
  <si>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</si>
  <si>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</si>
  <si>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</si>
  <si>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</si>
  <si>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</si>
  <si>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</si>
  <si>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</si>
  <si>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</si>
  <si>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</si>
  <si>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</si>
  <si>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</si>
  <si>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</si>
  <si>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</si>
  <si>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</si>
  <si>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</si>
  <si>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</si>
  <si>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</si>
  <si>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</si>
  <si>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</si>
  <si>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</si>
  <si>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</si>
  <si>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</si>
  <si>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</si>
  <si>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</si>
  <si>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</si>
  <si>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</si>
  <si>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</si>
  <si>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</si>
  <si>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</si>
  <si>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</si>
  <si>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</si>
  <si>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</si>
  <si>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</si>
  <si>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</si>
  <si>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</si>
  <si>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</si>
  <si>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</si>
  <si>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</si>
  <si>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</si>
  <si>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</si>
  <si>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</si>
  <si>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</si>
  <si>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</si>
  <si>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</si>
  <si>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</si>
  <si>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</si>
  <si>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</si>
  <si>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</si>
  <si>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</si>
  <si>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</si>
  <si>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</si>
  <si>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</si>
  <si>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</si>
  <si>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</si>
  <si>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</si>
  <si>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</si>
  <si>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</si>
  <si>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</si>
  <si>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</si>
  <si>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</si>
  <si>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</si>
  <si>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</si>
  <si>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</si>
  <si>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</si>
  <si>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</si>
  <si>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</si>
  <si>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</si>
  <si>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</si>
  <si>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</si>
  <si>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</si>
  <si>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</si>
  <si>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</si>
  <si>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</si>
  <si>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</si>
  <si>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</si>
  <si>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</si>
  <si>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</si>
  <si>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</si>
  <si>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</si>
  <si>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</si>
  <si>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</si>
  <si>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</si>
  <si>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</si>
  <si>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</si>
  <si>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</si>
  <si>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</si>
  <si>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</si>
  <si>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</si>
  <si>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</si>
  <si>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</si>
  <si>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</si>
  <si>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</si>
  <si>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</si>
  <si>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</si>
  <si>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</si>
  <si>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</si>
  <si>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</si>
  <si>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</si>
  <si>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</si>
  <si>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</si>
  <si>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</si>
  <si>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</si>
  <si>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</si>
  <si>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</si>
  <si>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</si>
  <si>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</si>
  <si>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</si>
  <si>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</si>
  <si>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</si>
  <si>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</si>
  <si>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</si>
  <si>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</si>
  <si>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</si>
  <si>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</si>
  <si>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</si>
  <si>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</si>
  <si>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</si>
  <si>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</si>
  <si>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</si>
  <si>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</si>
  <si>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</si>
  <si>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</si>
  <si>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</si>
  <si>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</si>
  <si>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</si>
  <si>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</si>
  <si>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</si>
  <si>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</si>
  <si>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</si>
  <si>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</si>
  <si>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</si>
  <si>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</si>
  <si>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</si>
  <si>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</si>
  <si>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</si>
  <si>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</si>
  <si>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</si>
  <si>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</si>
  <si>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</si>
  <si>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</si>
  <si>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</si>
  <si>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</si>
  <si>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</si>
  <si>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</si>
  <si>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</si>
  <si>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</si>
  <si>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</si>
  <si>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</si>
  <si>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</si>
  <si>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</si>
  <si>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</si>
  <si>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</si>
  <si>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</si>
  <si>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</si>
  <si>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</si>
  <si>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</si>
  <si>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</si>
  <si>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</si>
  <si>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</si>
  <si>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</si>
  <si>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</si>
  <si>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</si>
  <si>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</si>
  <si>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</si>
  <si>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</si>
  <si>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</si>
  <si>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</si>
  <si>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</si>
  <si>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</si>
  <si>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</si>
  <si>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</si>
  <si>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</si>
  <si>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</si>
  <si>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</si>
  <si>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</si>
  <si>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</si>
  <si>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</si>
  <si>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</si>
  <si>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</si>
  <si>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</si>
  <si>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</si>
  <si>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</si>
  <si>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</si>
  <si>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</si>
  <si>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</si>
  <si>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</si>
  <si>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</si>
  <si>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</si>
  <si>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</si>
  <si>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</si>
  <si>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</si>
  <si>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</si>
  <si>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</si>
  <si>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</si>
  <si>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</si>
  <si>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</si>
  <si>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</si>
  <si>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</si>
  <si>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</si>
  <si>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</si>
  <si>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</si>
  <si>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</si>
  <si>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</si>
  <si>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</si>
  <si>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</si>
  <si>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</si>
  <si>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</si>
  <si>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</si>
  <si>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</si>
  <si>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</si>
  <si>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</si>
  <si>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</si>
  <si>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</si>
  <si>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</si>
  <si>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</si>
  <si>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</si>
  <si>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</si>
  <si>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</si>
  <si>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</si>
  <si>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</si>
  <si>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</si>
  <si>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</si>
  <si>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</si>
  <si>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</si>
  <si>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</si>
  <si>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</si>
  <si>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</si>
  <si>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</si>
  <si>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</si>
  <si>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</si>
  <si>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</si>
  <si>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</si>
  <si>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</si>
  <si>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</si>
  <si>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</si>
  <si>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</si>
  <si>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</si>
  <si>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</si>
  <si>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</si>
  <si>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</si>
  <si>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</si>
  <si>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</si>
  <si>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</si>
  <si>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</si>
  <si>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</si>
  <si>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</si>
  <si>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</si>
  <si>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</si>
  <si>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</si>
  <si>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</si>
  <si>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</si>
  <si>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</si>
  <si>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</si>
  <si>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</si>
  <si>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</si>
  <si>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</si>
  <si>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</si>
  <si>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</si>
  <si>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</si>
  <si>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</si>
  <si>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</si>
  <si>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</si>
  <si>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</si>
  <si>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</si>
  <si>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</si>
  <si>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</si>
  <si>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</si>
  <si>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</si>
  <si>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</si>
  <si>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</si>
  <si>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</si>
  <si>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</si>
  <si>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</si>
  <si>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</si>
  <si>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</si>
  <si>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</si>
  <si>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</si>
  <si>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</si>
  <si>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</si>
  <si>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</si>
  <si>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</si>
  <si>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</si>
  <si>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</si>
  <si>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</si>
  <si>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</si>
  <si>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</si>
  <si>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</si>
  <si>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</si>
  <si>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</si>
  <si>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</si>
  <si>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</si>
  <si>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</si>
  <si>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</si>
  <si>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</si>
  <si>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</si>
  <si>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</si>
  <si>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</si>
  <si>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</si>
  <si>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</si>
  <si>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</si>
  <si>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</si>
  <si>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</si>
  <si>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</si>
  <si>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</si>
  <si>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</si>
  <si>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</si>
  <si>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</si>
  <si>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</si>
  <si>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</si>
  <si>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</si>
  <si>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</si>
  <si>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</si>
  <si>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</si>
  <si>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</si>
  <si>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</si>
  <si>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</si>
  <si>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</si>
  <si>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</si>
  <si>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</si>
  <si>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</si>
  <si>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</si>
  <si>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</si>
  <si>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</si>
  <si>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</si>
  <si>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</si>
  <si>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</si>
  <si>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</si>
  <si>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</si>
  <si>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</si>
  <si>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</si>
  <si>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</si>
  <si>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</si>
  <si>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</si>
  <si>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</si>
  <si>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</si>
  <si>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</si>
  <si>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</si>
  <si>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</si>
  <si>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</si>
  <si>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</si>
  <si>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</si>
  <si>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</si>
  <si>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</si>
  <si>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</si>
  <si>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</si>
  <si>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</si>
  <si>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</si>
  <si>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</si>
  <si>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</si>
  <si>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</si>
  <si>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</si>
  <si>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</si>
  <si>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</si>
  <si>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</si>
  <si>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</si>
  <si>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</si>
  <si>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</si>
  <si>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</si>
  <si>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</si>
  <si>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</si>
  <si>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</si>
  <si>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</si>
  <si>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</si>
  <si>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</si>
  <si>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</si>
  <si>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</si>
  <si>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</si>
  <si>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</si>
  <si>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</si>
  <si>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</si>
  <si>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</si>
  <si>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</si>
  <si>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</si>
  <si>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</si>
  <si>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</si>
  <si>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</si>
  <si>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</si>
  <si>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</si>
  <si>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</si>
  <si>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</si>
  <si>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</si>
  <si>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</si>
  <si>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</si>
  <si>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</si>
  <si>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</si>
  <si>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</si>
  <si>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</si>
  <si>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</si>
  <si>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</si>
  <si>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</si>
  <si>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</si>
  <si>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</si>
  <si>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</si>
  <si>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</si>
  <si>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</si>
  <si>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</si>
  <si>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</si>
  <si>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</si>
  <si>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</si>
  <si>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</si>
  <si>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</si>
  <si>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</si>
  <si>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</si>
  <si>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</si>
  <si>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</si>
  <si>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</si>
  <si>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</si>
  <si>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</si>
  <si>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</si>
  <si>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</si>
  <si>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</si>
  <si>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</si>
  <si>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</si>
  <si>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</si>
  <si>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</si>
  <si>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</si>
  <si>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</si>
  <si>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</si>
  <si>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</si>
  <si>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</si>
  <si>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</si>
  <si>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</si>
  <si>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</si>
  <si>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</si>
  <si>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</si>
  <si>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</si>
  <si>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</si>
  <si>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</si>
  <si>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</si>
  <si>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</si>
  <si>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</si>
  <si>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</si>
  <si>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</si>
  <si>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</si>
  <si>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</si>
  <si>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</si>
  <si>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</si>
  <si>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</si>
  <si>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</si>
  <si>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</si>
  <si>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</si>
  <si>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</si>
  <si>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</si>
  <si>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</si>
  <si>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</si>
  <si>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</si>
  <si>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</si>
  <si>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</si>
  <si>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</si>
  <si>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</si>
  <si>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</si>
  <si>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</si>
  <si>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</si>
  <si>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</si>
  <si>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</si>
  <si>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</si>
  <si>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</si>
  <si>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</si>
  <si>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</si>
  <si>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</si>
  <si>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</si>
  <si>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</si>
  <si>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</si>
  <si>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</si>
  <si>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</si>
  <si>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</si>
  <si>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</si>
  <si>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</si>
  <si>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</si>
  <si>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</si>
  <si>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</si>
  <si>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</si>
  <si>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</si>
  <si>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</si>
  <si>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</si>
  <si>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</si>
  <si>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</si>
  <si>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</si>
  <si>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</si>
  <si>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</si>
  <si>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</si>
  <si>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</si>
  <si>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</si>
  <si>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</si>
  <si>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</si>
  <si>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</si>
  <si>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</si>
  <si>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</si>
  <si>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</si>
  <si>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</si>
  <si>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</si>
  <si>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</si>
  <si>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</si>
  <si>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</si>
  <si>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</si>
  <si>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</si>
  <si>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</si>
  <si>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</si>
  <si>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</si>
  <si>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</si>
  <si>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</si>
  <si>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</si>
  <si>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</si>
  <si>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</si>
  <si>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</si>
  <si>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</si>
  <si>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</si>
  <si>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</si>
  <si>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</si>
  <si>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</si>
  <si>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</si>
  <si>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</si>
  <si>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</si>
  <si>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</si>
  <si>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</si>
  <si>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</si>
  <si>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</si>
  <si>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</si>
  <si>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</si>
  <si>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</si>
  <si>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</si>
  <si>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</si>
  <si>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</si>
  <si>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</si>
  <si>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</si>
  <si>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</si>
  <si>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</si>
  <si>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</si>
  <si>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</si>
  <si>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</si>
  <si>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</si>
  <si>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</si>
  <si>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</si>
  <si>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</si>
  <si>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</si>
  <si>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</si>
  <si>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</si>
  <si>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</si>
  <si>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</si>
  <si>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</si>
  <si>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</si>
  <si>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</si>
  <si>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</si>
  <si>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</si>
  <si>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</si>
  <si>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</si>
  <si>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</si>
  <si>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</si>
  <si>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</si>
  <si>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</si>
  <si>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</si>
  <si>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</si>
  <si>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</si>
  <si>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</si>
  <si>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</si>
  <si>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</si>
  <si>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</si>
  <si>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</si>
  <si>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</si>
  <si>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</si>
  <si>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</si>
  <si>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</si>
  <si>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</si>
  <si>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</si>
  <si>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</si>
  <si>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</si>
  <si>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</si>
  <si>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</si>
  <si>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</si>
  <si>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</si>
  <si>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</si>
  <si>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</si>
  <si>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</si>
  <si>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</si>
  <si>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</si>
  <si>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</si>
  <si>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</si>
  <si>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</si>
  <si>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</si>
  <si>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</si>
  <si>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</si>
  <si>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</si>
  <si>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</si>
  <si>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</si>
  <si>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</si>
  <si>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</si>
  <si>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</si>
  <si>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</si>
  <si>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</si>
  <si>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</si>
  <si>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</si>
  <si>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</si>
  <si>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</si>
  <si>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</si>
  <si>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</si>
  <si>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</si>
  <si>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</si>
  <si>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</si>
  <si>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</si>
  <si>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</si>
  <si>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</si>
  <si>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</si>
  <si>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</si>
  <si>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</si>
  <si>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</si>
  <si>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</si>
  <si>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</si>
  <si>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</si>
  <si>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</si>
  <si>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</si>
  <si>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</si>
  <si>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</si>
  <si>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</si>
  <si>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</si>
  <si>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</si>
  <si>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</si>
  <si>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</si>
  <si>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</si>
  <si>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</si>
  <si>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</si>
  <si>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</si>
  <si>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</si>
  <si>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</si>
  <si>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</si>
  <si>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</si>
  <si>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</si>
  <si>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</si>
  <si>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</si>
  <si>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</si>
  <si>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</si>
  <si>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</si>
  <si>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</si>
  <si>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</si>
  <si>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</si>
  <si>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</si>
  <si>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</si>
  <si>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</si>
  <si>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</si>
  <si>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</si>
  <si>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</si>
  <si>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</si>
  <si>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</si>
  <si>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</si>
  <si>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</si>
  <si>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</si>
  <si>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</si>
  <si>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</si>
  <si>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</si>
  <si>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</si>
  <si>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</si>
  <si>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</si>
  <si>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</si>
  <si>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</si>
  <si>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</si>
  <si>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</si>
  <si>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</si>
  <si>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</si>
  <si>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</si>
  <si>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</si>
  <si>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</si>
  <si>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</si>
  <si>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</si>
  <si>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</si>
  <si>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</si>
  <si>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</si>
  <si>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</si>
  <si>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</si>
  <si>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</si>
  <si>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</si>
  <si>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</si>
  <si>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</si>
  <si>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</si>
  <si>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</si>
  <si>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</si>
  <si>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</si>
  <si>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</si>
  <si>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</si>
  <si>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</si>
  <si>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</si>
  <si>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</si>
  <si>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</si>
  <si>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</si>
  <si>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</si>
  <si>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</si>
  <si>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</si>
  <si>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</si>
  <si>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</si>
  <si>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</si>
  <si>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</si>
  <si>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</si>
  <si>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</si>
  <si>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</si>
  <si>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</si>
  <si>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</si>
  <si>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</si>
  <si>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</si>
  <si>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</si>
  <si>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</si>
  <si>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</si>
  <si>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</si>
  <si>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</si>
  <si>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</si>
  <si>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</si>
  <si>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</si>
  <si>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</si>
  <si>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</si>
  <si>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</si>
  <si>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</si>
  <si>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</si>
  <si>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</si>
  <si>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</si>
  <si>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</si>
  <si>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</si>
  <si>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</si>
  <si>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</si>
  <si>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</si>
  <si>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</si>
  <si>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</si>
  <si>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</si>
  <si>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</si>
  <si>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</si>
  <si>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</si>
  <si>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</si>
  <si>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</si>
  <si>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</si>
  <si>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</si>
  <si>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</si>
  <si>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</si>
  <si>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</si>
  <si>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</si>
  <si>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</si>
  <si>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</si>
  <si>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</si>
  <si>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</si>
  <si>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</si>
  <si>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</si>
  <si>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</si>
  <si>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</si>
  <si>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</si>
  <si>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</si>
  <si>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</si>
  <si>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</si>
  <si>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</si>
  <si>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</si>
  <si>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</si>
  <si>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</si>
  <si>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</si>
  <si>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</si>
  <si>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</si>
  <si>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</si>
  <si>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</si>
  <si>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</si>
  <si>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</si>
  <si>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</si>
  <si>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</si>
  <si>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</si>
  <si>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</si>
  <si>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</si>
  <si>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</si>
  <si>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</si>
  <si>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</si>
  <si>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</si>
  <si>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</si>
  <si>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</si>
  <si>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</si>
  <si>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</si>
  <si>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</si>
  <si>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</si>
  <si>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</si>
  <si>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</si>
  <si>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</si>
  <si>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</si>
  <si>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</si>
  <si>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</si>
  <si>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</si>
  <si>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</si>
  <si>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</si>
  <si>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</si>
  <si>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</si>
  <si>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</si>
  <si>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</si>
  <si>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</si>
  <si>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</si>
  <si>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</si>
  <si>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</si>
  <si>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</si>
  <si>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</si>
  <si>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</si>
  <si>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</si>
  <si>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</si>
  <si>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</si>
  <si>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</si>
  <si>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</si>
  <si>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</si>
  <si>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</si>
  <si>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</si>
  <si>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</si>
  <si>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</si>
  <si>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</si>
  <si>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</si>
  <si>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</si>
  <si>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</si>
  <si>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</si>
  <si>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</si>
  <si>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</si>
  <si>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</si>
  <si>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</si>
  <si>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</si>
  <si>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</si>
  <si>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</si>
  <si>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</si>
  <si>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</si>
  <si>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</si>
  <si>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</si>
  <si>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</si>
  <si>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</si>
  <si>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</si>
  <si>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</si>
  <si>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</si>
  <si>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</si>
  <si>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</si>
  <si>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</si>
  <si>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</si>
  <si>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</si>
  <si>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</si>
  <si>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</si>
  <si>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</si>
  <si>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</si>
  <si>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</si>
  <si>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</si>
  <si>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</si>
  <si>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</si>
  <si>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</si>
  <si>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</si>
  <si>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</si>
  <si>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</si>
  <si>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</si>
  <si>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</si>
  <si>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</si>
  <si>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</si>
  <si>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</si>
  <si>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</si>
  <si>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</si>
  <si>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</si>
  <si>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</si>
  <si>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</si>
  <si>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</si>
  <si>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</si>
  <si>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</si>
  <si>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</si>
  <si>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</si>
  <si>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</si>
  <si>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</si>
  <si>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</si>
  <si>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</si>
  <si>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</si>
  <si>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</si>
  <si>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</si>
  <si>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</si>
  <si>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</si>
  <si>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</si>
  <si>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</si>
  <si>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</si>
  <si>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</si>
  <si>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</si>
  <si>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</si>
  <si>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</si>
  <si>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</si>
  <si>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</si>
  <si>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</si>
  <si>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</si>
  <si>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</si>
  <si>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</si>
  <si>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</si>
  <si>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</si>
  <si>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</si>
  <si>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</si>
  <si>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</si>
  <si>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</si>
  <si>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</si>
  <si>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</si>
  <si>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</si>
  <si>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</si>
  <si>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</si>
  <si>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</si>
  <si>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</si>
  <si>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</si>
  <si>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</si>
  <si>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</si>
  <si>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</si>
  <si>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</si>
  <si>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</si>
  <si>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</si>
  <si>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</si>
  <si>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</si>
  <si>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</si>
  <si>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</si>
  <si>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</si>
  <si>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</si>
  <si>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</si>
  <si>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</si>
  <si>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</si>
  <si>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</si>
  <si>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</si>
  <si>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</si>
  <si>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</si>
  <si>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</si>
  <si>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</si>
  <si>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</si>
  <si>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</si>
  <si>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</si>
  <si>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</si>
  <si>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</si>
  <si>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</si>
  <si>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</si>
  <si>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</si>
  <si>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</si>
  <si>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</si>
  <si>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</si>
  <si>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</si>
  <si>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</si>
  <si>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</si>
  <si>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</si>
  <si>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</si>
  <si>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</si>
  <si>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</si>
  <si>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</si>
  <si>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</si>
  <si>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</si>
  <si>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</si>
  <si>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</si>
  <si>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</si>
  <si>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</si>
  <si>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</si>
  <si>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</si>
  <si>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</si>
  <si>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</si>
  <si>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</si>
  <si>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</si>
  <si>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</si>
  <si>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</si>
  <si>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</si>
  <si>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</si>
  <si>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</si>
  <si>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</si>
  <si>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</si>
  <si>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</si>
  <si>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</si>
  <si>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</si>
  <si>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</si>
  <si>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</si>
  <si>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</si>
  <si>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</si>
  <si>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</si>
  <si>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</si>
  <si>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</si>
  <si>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</si>
  <si>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</si>
  <si>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</si>
  <si>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</si>
  <si>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</si>
  <si>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</si>
  <si>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</si>
  <si>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</si>
  <si>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</si>
  <si>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</si>
  <si>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</si>
  <si>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</si>
  <si>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</si>
  <si>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</si>
  <si>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</si>
  <si>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</si>
  <si>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</si>
  <si>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</si>
  <si>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</si>
  <si>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</si>
  <si>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</si>
  <si>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</si>
  <si>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</si>
  <si>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</si>
  <si>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</si>
  <si>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</si>
  <si>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</si>
  <si>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</si>
  <si>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</si>
  <si>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</si>
  <si>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</si>
  <si>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</si>
  <si>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</si>
  <si>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</si>
  <si>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</si>
  <si>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</si>
  <si>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</si>
  <si>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</si>
  <si>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</si>
  <si>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</si>
  <si>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</si>
  <si>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</si>
  <si>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</si>
  <si>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</si>
  <si>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</si>
  <si>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</si>
  <si>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</si>
  <si>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</si>
  <si>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</si>
  <si>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</si>
  <si>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</si>
  <si>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</si>
  <si>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</si>
  <si>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</si>
  <si>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</si>
  <si>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</si>
  <si>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</si>
  <si>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</si>
  <si>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</si>
  <si>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</si>
  <si>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</si>
  <si>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</si>
  <si>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</si>
  <si>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</si>
  <si>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</si>
  <si>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</si>
  <si>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</si>
  <si>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</si>
  <si>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</si>
  <si>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</si>
  <si>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</si>
  <si>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</si>
  <si>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</si>
  <si>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</si>
  <si>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</si>
  <si>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</si>
  <si>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</si>
  <si>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</si>
  <si>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</si>
  <si>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</si>
  <si>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</si>
  <si>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</si>
  <si>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</si>
  <si>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</si>
  <si>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</si>
  <si>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</si>
  <si>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</si>
  <si>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</si>
  <si>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</si>
  <si>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</si>
  <si>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</si>
  <si>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</si>
  <si>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</si>
  <si>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</si>
  <si>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</si>
  <si>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</si>
  <si>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</si>
  <si>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</si>
  <si>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</si>
  <si>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</si>
  <si>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</si>
  <si>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</si>
  <si>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</si>
  <si>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</si>
  <si>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</si>
  <si>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</si>
  <si>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</si>
  <si>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</si>
  <si>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</si>
  <si>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</si>
  <si>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</si>
  <si>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</si>
  <si>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</si>
  <si>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</si>
  <si>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</si>
  <si>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</si>
  <si>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</si>
  <si>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</si>
  <si>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</si>
  <si>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</si>
  <si>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</si>
  <si>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</si>
  <si>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</si>
  <si>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</si>
  <si>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</si>
  <si>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</si>
  <si>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</si>
  <si>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</si>
  <si>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</si>
  <si>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</si>
  <si>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</si>
  <si>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</si>
  <si>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</si>
  <si>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</si>
  <si>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</si>
  <si>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</si>
  <si>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</si>
  <si>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</si>
  <si>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</si>
  <si>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</si>
  <si>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</si>
  <si>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</si>
  <si>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</si>
  <si>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</si>
  <si>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</si>
  <si>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</si>
  <si>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</si>
  <si>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</si>
  <si>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</si>
  <si>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</si>
  <si>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</si>
  <si>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</si>
  <si>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</si>
  <si>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</si>
  <si>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</si>
  <si>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</si>
  <si>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</si>
  <si>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</si>
  <si>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</si>
  <si>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</si>
  <si>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</si>
  <si>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</si>
  <si>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</si>
  <si>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</si>
  <si>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</si>
  <si>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</si>
  <si>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</si>
  <si>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</si>
  <si>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</si>
  <si>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</si>
  <si>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</si>
  <si>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</si>
  <si>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</si>
  <si>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</si>
  <si>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</si>
  <si>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</si>
  <si>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</si>
  <si>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</si>
  <si>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</si>
  <si>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</si>
  <si>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</si>
  <si>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</si>
  <si>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</si>
  <si>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</si>
  <si>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</si>
  <si>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</si>
  <si>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</si>
  <si>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</si>
  <si>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</si>
  <si>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</si>
  <si>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</si>
  <si>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</si>
  <si>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</si>
  <si>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</si>
  <si>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</si>
  <si>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</si>
  <si>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</si>
  <si>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</si>
  <si>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</si>
  <si>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</si>
  <si>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</si>
  <si>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</si>
  <si>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</si>
  <si>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</si>
  <si>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</si>
  <si>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</si>
  <si>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</si>
  <si>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</si>
  <si>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</si>
  <si>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</si>
  <si>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</si>
  <si>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</si>
  <si>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</si>
  <si>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</si>
  <si>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</si>
  <si>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</si>
  <si>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</si>
  <si>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</si>
  <si>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</si>
  <si>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</si>
  <si>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</si>
  <si>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</si>
  <si>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</si>
  <si>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</si>
  <si>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</si>
  <si>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</si>
  <si>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</si>
  <si>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</si>
  <si>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</si>
  <si>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</si>
  <si>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</si>
  <si>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</si>
  <si>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</si>
  <si>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</si>
  <si>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</si>
  <si>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</si>
  <si>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</si>
  <si>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</si>
  <si>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</si>
  <si>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</si>
  <si>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</si>
  <si>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</si>
  <si>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</si>
  <si>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</si>
  <si>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</si>
  <si>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</si>
  <si>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</si>
  <si>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</si>
  <si>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</si>
  <si>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</si>
  <si>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</si>
  <si>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</si>
  <si>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</si>
  <si>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</si>
  <si>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</si>
  <si>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</si>
  <si>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</si>
  <si>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</si>
  <si>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</si>
  <si>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</si>
  <si>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</si>
  <si>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</si>
  <si>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</si>
  <si>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</si>
  <si>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</si>
  <si>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</si>
  <si>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</si>
  <si>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</si>
  <si>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</si>
  <si>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</si>
  <si>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</si>
  <si>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</si>
  <si>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</si>
  <si>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</si>
  <si>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</si>
  <si>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</si>
  <si>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</si>
  <si>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</si>
  <si>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</si>
  <si>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</si>
  <si>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</si>
  <si>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</si>
  <si>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</si>
  <si>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</si>
  <si>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</si>
  <si>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</si>
  <si>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</si>
  <si>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</si>
  <si>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</si>
  <si>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</si>
  <si>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</si>
  <si>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</si>
  <si>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</si>
  <si>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</si>
  <si>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</si>
  <si>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</si>
  <si>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</si>
  <si>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</si>
  <si>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</si>
  <si>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</si>
  <si>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</si>
  <si>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</si>
  <si>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</si>
  <si>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</si>
  <si>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</si>
  <si>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</si>
  <si>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</si>
  <si>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</si>
  <si>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</si>
  <si>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</si>
  <si>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</si>
  <si>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</si>
  <si>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</si>
  <si>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</si>
  <si>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</si>
  <si>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</si>
  <si>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</si>
  <si>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</si>
  <si>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</si>
  <si>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</si>
  <si>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</si>
  <si>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</si>
  <si>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</si>
  <si>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</si>
  <si>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</si>
  <si>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</si>
  <si>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</si>
  <si>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</si>
  <si>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</si>
  <si>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</si>
  <si>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</si>
  <si>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</si>
  <si>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</si>
  <si>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</si>
  <si>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</si>
  <si>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</si>
  <si>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</si>
  <si>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</si>
  <si>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</si>
  <si>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</si>
  <si>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</si>
  <si>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</si>
  <si>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</si>
  <si>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</si>
  <si>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</si>
  <si>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</si>
  <si>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</si>
  <si>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</si>
  <si>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</si>
  <si>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</si>
  <si>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</si>
  <si>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</si>
  <si>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</si>
  <si>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</si>
  <si>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</si>
  <si>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</si>
  <si>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</si>
  <si>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</si>
  <si>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</si>
  <si>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</si>
  <si>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</si>
  <si>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</si>
  <si>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</si>
  <si>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</si>
  <si>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</si>
  <si>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</si>
  <si>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</si>
  <si>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</si>
  <si>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</si>
  <si>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</si>
  <si>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</si>
  <si>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</si>
  <si>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</si>
  <si>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</si>
  <si>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</si>
  <si>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</si>
  <si>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</si>
  <si>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</si>
  <si>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</si>
  <si>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</si>
  <si>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</si>
  <si>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</si>
  <si>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</si>
  <si>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</si>
  <si>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</si>
  <si>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</si>
  <si>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</si>
  <si>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</si>
  <si>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</si>
  <si>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</si>
  <si>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</si>
  <si>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</si>
  <si>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</si>
  <si>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</si>
  <si>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</si>
  <si>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</si>
  <si>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</si>
  <si>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</si>
  <si>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</si>
  <si>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</si>
  <si>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</si>
  <si>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</si>
  <si>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</si>
  <si>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</si>
  <si>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</si>
  <si>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</si>
  <si>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</si>
  <si>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</si>
  <si>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</si>
  <si>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</si>
  <si>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</si>
  <si>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</si>
  <si>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</si>
  <si>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</si>
  <si>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</si>
  <si>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</si>
  <si>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</si>
  <si>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</si>
  <si>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</si>
  <si>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</si>
  <si>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</si>
  <si>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</si>
  <si>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</si>
  <si>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</si>
  <si>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</si>
  <si>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</si>
  <si>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</si>
  <si>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</si>
  <si>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</si>
  <si>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</si>
  <si>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</si>
  <si>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</si>
  <si>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</si>
  <si>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</si>
  <si>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</si>
  <si>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</si>
  <si>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</si>
  <si>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</si>
  <si>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</si>
  <si>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</si>
  <si>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</si>
  <si>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</si>
  <si>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</si>
  <si>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</si>
  <si>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</si>
  <si>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</si>
  <si>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</si>
  <si>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</si>
  <si>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</si>
  <si>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</si>
  <si>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</si>
  <si>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</si>
  <si>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</si>
  <si>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</si>
  <si>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</si>
  <si>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</si>
  <si>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</si>
  <si>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</si>
  <si>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</si>
  <si>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</si>
  <si>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</si>
  <si>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</si>
  <si>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</si>
  <si>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</si>
  <si>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</si>
  <si>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</si>
  <si>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</si>
  <si>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</si>
  <si>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</si>
  <si>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</si>
  <si>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</si>
  <si>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</si>
  <si>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</si>
  <si>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</si>
  <si>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</si>
  <si>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</si>
  <si>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</si>
  <si>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</si>
  <si>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</si>
  <si>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</si>
  <si>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</si>
  <si>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</si>
  <si>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</si>
  <si>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</si>
  <si>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</si>
  <si>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</si>
  <si>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</si>
  <si>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</si>
  <si>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</si>
  <si>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</si>
  <si>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</si>
  <si>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</si>
  <si>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</si>
  <si>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</si>
  <si>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</si>
  <si>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</si>
  <si>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</si>
  <si>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</si>
  <si>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</si>
  <si>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</si>
  <si>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</si>
  <si>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</si>
  <si>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</si>
  <si>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</si>
  <si>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</si>
  <si>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</si>
  <si>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</si>
  <si>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</si>
  <si>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</si>
  <si>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</si>
  <si>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</si>
  <si>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</si>
  <si>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</si>
  <si>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</si>
  <si>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</si>
  <si>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</si>
  <si>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</si>
  <si>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</si>
  <si>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</si>
  <si>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</si>
  <si>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</si>
  <si>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</si>
  <si>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</si>
  <si>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</si>
  <si>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</si>
  <si>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</si>
  <si>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</si>
  <si>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</si>
  <si>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</si>
  <si>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</si>
  <si>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</si>
  <si>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</si>
  <si>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</si>
  <si>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</si>
  <si>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</si>
  <si>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</si>
  <si>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</si>
  <si>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</si>
  <si>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</si>
  <si>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</si>
  <si>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</si>
  <si>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</si>
  <si>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</si>
  <si>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</si>
  <si>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</si>
  <si>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</si>
  <si>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</si>
  <si>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</si>
  <si>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</si>
  <si>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</si>
  <si>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</si>
  <si>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</si>
  <si>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</si>
  <si>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</si>
  <si>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</si>
  <si>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</si>
  <si>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</si>
  <si>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</si>
  <si>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</si>
  <si>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</si>
  <si>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</si>
  <si>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</si>
  <si>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</si>
  <si>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</si>
  <si>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</si>
  <si>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</si>
  <si>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</si>
  <si>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</si>
  <si>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</si>
  <si>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</si>
  <si>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</si>
  <si>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</si>
  <si>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</si>
  <si>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</si>
  <si>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</si>
  <si>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</si>
  <si>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</si>
  <si>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</si>
  <si>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</si>
  <si>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</si>
  <si>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</si>
  <si>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</si>
  <si>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</si>
  <si>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</si>
  <si>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</si>
  <si>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</si>
  <si>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</si>
  <si>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</si>
  <si>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</si>
  <si>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</si>
  <si>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</si>
  <si>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</si>
  <si>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</si>
  <si>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</si>
  <si>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</si>
  <si>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</si>
  <si>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</si>
  <si>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</si>
  <si>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</si>
  <si>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</si>
  <si>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</si>
  <si>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</si>
  <si>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</si>
  <si>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</si>
  <si>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</si>
  <si>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</si>
  <si>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</si>
  <si>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</si>
  <si>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</si>
  <si>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</si>
  <si>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</si>
  <si>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</si>
  <si>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</si>
  <si>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</si>
  <si>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</si>
  <si>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</si>
  <si>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</si>
  <si>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</si>
  <si>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</si>
  <si>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</si>
  <si>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</si>
  <si>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</si>
  <si>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</si>
  <si>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</si>
  <si>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</si>
  <si>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</si>
  <si>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</si>
  <si>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</si>
  <si>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</si>
  <si>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</si>
  <si>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</si>
  <si>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</si>
  <si>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</si>
  <si>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</si>
  <si>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</si>
  <si>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</si>
  <si>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</si>
  <si>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</si>
  <si>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</si>
  <si>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</si>
  <si>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</si>
  <si>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</si>
  <si>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</si>
  <si>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</si>
  <si>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</si>
  <si>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</si>
  <si>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</si>
  <si>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</si>
  <si>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</si>
  <si>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</si>
  <si>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</si>
  <si>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</si>
  <si>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</si>
  <si>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</si>
  <si>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</si>
  <si>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</si>
  <si>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</si>
  <si>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</si>
  <si>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</si>
  <si>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</si>
  <si>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</si>
  <si>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</si>
  <si>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</si>
  <si>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</si>
  <si>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</si>
  <si>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</si>
  <si>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</si>
  <si>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</si>
  <si>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</si>
  <si>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</si>
  <si>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</si>
  <si>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</si>
  <si>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</si>
  <si>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</si>
  <si>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</si>
  <si>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</si>
  <si>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</si>
  <si>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</si>
  <si>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</si>
  <si>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</si>
  <si>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</si>
  <si>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</si>
  <si>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</si>
  <si>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</si>
  <si>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</si>
  <si>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</si>
  <si>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</si>
  <si>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</si>
  <si>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</si>
  <si>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</si>
  <si>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</si>
  <si>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</si>
  <si>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</si>
  <si>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</si>
  <si>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</si>
  <si>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</si>
  <si>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</si>
  <si>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</si>
  <si>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</si>
  <si>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</si>
  <si>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</si>
  <si>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</si>
  <si>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</si>
  <si>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</si>
  <si>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</si>
  <si>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</si>
  <si>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</si>
  <si>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</si>
  <si>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</si>
  <si>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</si>
  <si>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</si>
  <si>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</si>
  <si>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</si>
  <si>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</si>
  <si>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</si>
  <si>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</si>
  <si>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</si>
  <si>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</si>
  <si>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</si>
  <si>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</si>
  <si>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</si>
  <si>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</si>
  <si>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</si>
  <si>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</si>
  <si>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</si>
  <si>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</si>
  <si>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</si>
  <si>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</si>
  <si>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</si>
  <si>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</si>
  <si>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</si>
  <si>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</si>
  <si>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</si>
  <si>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</si>
  <si>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</si>
  <si>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</si>
  <si>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</si>
  <si>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</si>
  <si>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</si>
  <si>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</si>
  <si>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</si>
  <si>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</si>
  <si>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</si>
  <si>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</si>
  <si>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</si>
  <si>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</si>
  <si>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</si>
  <si>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</si>
  <si>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</si>
  <si>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</si>
  <si>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</si>
  <si>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</si>
  <si>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</si>
  <si>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</si>
  <si>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</si>
  <si>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</si>
  <si>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</si>
  <si>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</si>
  <si>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</si>
  <si>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</si>
  <si>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</si>
  <si>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</si>
  <si>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</si>
  <si>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</si>
  <si>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</si>
  <si>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</si>
  <si>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</si>
  <si>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</si>
  <si>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</si>
  <si>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</si>
  <si>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</si>
  <si>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</si>
  <si>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</si>
  <si>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</si>
  <si>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</si>
  <si>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</si>
  <si>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</si>
  <si>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</si>
  <si>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</si>
  <si>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</si>
  <si>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</si>
  <si>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</si>
  <si>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</si>
  <si>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</si>
  <si>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</si>
  <si>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</si>
  <si>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</si>
  <si>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</si>
  <si>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</si>
  <si>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</si>
  <si>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</si>
  <si>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</si>
  <si>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</si>
  <si>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</si>
  <si>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</si>
  <si>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</si>
  <si>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</si>
  <si>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</si>
  <si>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</si>
  <si>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</si>
  <si>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</si>
  <si>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</si>
  <si>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</si>
  <si>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</si>
  <si>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</si>
  <si>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</si>
  <si>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</si>
  <si>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</si>
  <si>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</si>
  <si>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</si>
  <si>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</si>
  <si>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</si>
  <si>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</si>
  <si>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</si>
  <si>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</si>
  <si>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</si>
  <si>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</si>
  <si>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</si>
  <si>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</si>
  <si>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</si>
  <si>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</si>
  <si>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</si>
  <si>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</si>
  <si>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</si>
  <si>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</si>
  <si>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</si>
  <si>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</si>
  <si>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</si>
  <si>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</si>
  <si>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</si>
  <si>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</si>
  <si>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</si>
  <si>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</si>
  <si>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</si>
  <si>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</si>
  <si>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</si>
  <si>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</si>
  <si>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</si>
  <si>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</si>
  <si>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</si>
  <si>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</si>
  <si>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</si>
  <si>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</si>
  <si>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</si>
  <si>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</si>
  <si>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</si>
  <si>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</si>
  <si>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</si>
  <si>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</si>
  <si>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</si>
  <si>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</si>
  <si>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</si>
  <si>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</si>
  <si>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</si>
  <si>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</si>
  <si>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</si>
  <si>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</si>
  <si>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</si>
  <si>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</si>
  <si>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</si>
  <si>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</si>
  <si>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</si>
  <si>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</si>
  <si>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</si>
  <si>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</si>
  <si>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</si>
  <si>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</si>
  <si>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</si>
  <si>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</si>
  <si>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</si>
  <si>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</si>
  <si>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</si>
  <si>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</si>
  <si>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</si>
  <si>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</si>
  <si>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</si>
  <si>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</si>
  <si>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</si>
  <si>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</si>
  <si>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</si>
  <si>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</si>
  <si>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</si>
  <si>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</si>
  <si>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</si>
  <si>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</si>
  <si>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</si>
  <si>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</si>
  <si>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</si>
  <si>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</si>
  <si>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</si>
  <si>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</si>
  <si>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</si>
  <si>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</si>
  <si>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</si>
  <si>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</si>
  <si>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</si>
  <si>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</si>
  <si>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</si>
  <si>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</si>
  <si>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</si>
  <si>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</si>
  <si>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</si>
  <si>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</si>
  <si>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</si>
  <si>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</si>
  <si>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</si>
  <si>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</si>
  <si>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</si>
  <si>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</si>
  <si>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</si>
  <si>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</si>
  <si>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</si>
  <si>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</si>
  <si>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</si>
  <si>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</si>
  <si>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</si>
  <si>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</si>
  <si>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</si>
  <si>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</si>
  <si>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</si>
  <si>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</si>
  <si>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</si>
  <si>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</si>
  <si>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</si>
  <si>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</si>
  <si>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</si>
  <si>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</si>
  <si>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</si>
  <si>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</si>
  <si>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</si>
  <si>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</si>
  <si>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</si>
  <si>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</si>
  <si>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</si>
  <si>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</si>
  <si>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</si>
  <si>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</si>
  <si>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</si>
  <si>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</si>
  <si>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</si>
  <si>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</si>
  <si>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</si>
  <si>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</si>
  <si>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</si>
  <si>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</si>
  <si>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</si>
  <si>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</si>
  <si>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</si>
  <si>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</si>
  <si>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</si>
  <si>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</si>
  <si>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</si>
  <si>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</si>
  <si>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</si>
  <si>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</si>
  <si>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</si>
  <si>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</si>
  <si>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</si>
  <si>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</si>
  <si>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</si>
  <si>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</si>
  <si>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</si>
  <si>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</si>
  <si>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</si>
  <si>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</si>
  <si>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</si>
  <si>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</si>
  <si>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</si>
  <si>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</si>
  <si>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</si>
  <si>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</si>
  <si>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</si>
  <si>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</si>
  <si>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</si>
  <si>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</si>
  <si>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</si>
  <si>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</si>
  <si>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</si>
  <si>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</si>
  <si>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</si>
  <si>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</si>
  <si>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</si>
  <si>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</si>
  <si>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</si>
  <si>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</si>
  <si>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</si>
  <si>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</si>
  <si>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</si>
  <si>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</si>
  <si>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</si>
  <si>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</si>
  <si>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</si>
  <si>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</si>
  <si>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</si>
  <si>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</si>
  <si>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</si>
  <si>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</si>
  <si>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</si>
  <si>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</si>
  <si>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</si>
  <si>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</si>
  <si>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</si>
  <si>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</si>
  <si>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</si>
  <si>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</si>
  <si>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</si>
  <si>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</si>
  <si>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</si>
  <si>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</si>
  <si>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</si>
  <si>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</si>
  <si>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</si>
  <si>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</si>
  <si>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</si>
  <si>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</si>
  <si>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</si>
  <si>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</si>
  <si>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</si>
  <si>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</si>
  <si>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</si>
  <si>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</si>
  <si>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</si>
  <si>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</si>
  <si>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</si>
  <si>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</si>
  <si>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</si>
  <si>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</si>
  <si>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</si>
  <si>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</si>
  <si>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</si>
  <si>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</si>
  <si>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</si>
  <si>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</si>
  <si>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</si>
  <si>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</si>
  <si>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</si>
  <si>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</si>
  <si>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</si>
  <si>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</si>
  <si>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</si>
  <si>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</si>
  <si>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</si>
  <si>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</si>
  <si>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</si>
  <si>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</si>
  <si>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</si>
  <si>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</si>
  <si>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</si>
  <si>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</si>
  <si>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</si>
  <si>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</si>
  <si>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</si>
  <si>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</si>
  <si>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</si>
  <si>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</si>
  <si>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</si>
  <si>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</si>
  <si>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</si>
  <si>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</si>
  <si>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</si>
  <si>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</si>
  <si>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</si>
  <si>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</si>
  <si>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</si>
  <si>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</si>
  <si>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</si>
  <si>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</si>
  <si>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</si>
  <si>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</si>
  <si>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</si>
  <si>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</si>
  <si>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</si>
  <si>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</si>
  <si>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</si>
  <si>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</si>
  <si>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</si>
  <si>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</si>
  <si>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</si>
  <si>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</si>
  <si>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</si>
  <si>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</si>
  <si>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</si>
  <si>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</si>
  <si>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</si>
  <si>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</si>
  <si>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</si>
  <si>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</si>
  <si>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</si>
  <si>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</si>
  <si>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</si>
  <si>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</si>
  <si>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</si>
  <si>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</si>
  <si>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</si>
  <si>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</si>
  <si>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</si>
  <si>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</si>
  <si>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</si>
  <si>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</si>
  <si>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</si>
  <si>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</si>
  <si>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</si>
  <si>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</si>
  <si>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</si>
  <si>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</si>
  <si>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</si>
  <si>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</si>
  <si>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</si>
  <si>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</si>
  <si>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</si>
  <si>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</si>
  <si>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</si>
  <si>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</si>
  <si>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</si>
  <si>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</si>
  <si>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</si>
  <si>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</si>
  <si>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</si>
  <si>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</si>
  <si>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</si>
  <si>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</si>
  <si>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</si>
  <si>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</si>
  <si>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</si>
  <si>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</si>
  <si>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</si>
  <si>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</si>
  <si>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</si>
  <si>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</si>
  <si>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</si>
  <si>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</si>
  <si>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</si>
  <si>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</si>
  <si>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</si>
  <si>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</si>
  <si>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</si>
  <si>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</si>
  <si>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</si>
  <si>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</si>
  <si>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</si>
  <si>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</si>
  <si>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</si>
  <si>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</si>
  <si>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</si>
  <si>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</si>
  <si>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</si>
  <si>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</si>
  <si>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</si>
  <si>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</si>
  <si>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</si>
  <si>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</si>
  <si>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</si>
  <si>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</si>
  <si>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</si>
  <si>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</si>
  <si>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</si>
  <si>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</si>
  <si>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</si>
  <si>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</si>
  <si>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</si>
  <si>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</si>
  <si>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</si>
  <si>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</si>
  <si>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</si>
  <si>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</si>
  <si>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</si>
  <si>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</si>
  <si>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</si>
  <si>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</si>
  <si>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</si>
  <si>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</si>
  <si>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</si>
  <si>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</si>
  <si>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</si>
  <si>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</si>
  <si>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</si>
  <si>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</si>
  <si>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</si>
  <si>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</si>
  <si>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</si>
  <si>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</si>
  <si>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</si>
  <si>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</si>
  <si>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</si>
  <si>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</si>
  <si>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</si>
  <si>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</si>
  <si>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</si>
  <si>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</si>
  <si>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</si>
  <si>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</si>
  <si>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</si>
  <si>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</si>
  <si>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</si>
  <si>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</si>
  <si>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</si>
  <si>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</si>
  <si>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</si>
  <si>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</si>
  <si>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</si>
  <si>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</si>
  <si>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</si>
  <si>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</si>
  <si>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</si>
  <si>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</si>
  <si>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</si>
  <si>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</si>
  <si>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</si>
  <si>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</si>
  <si>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</si>
  <si>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</si>
  <si>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</si>
  <si>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</si>
  <si>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</si>
  <si>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</si>
  <si>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</si>
  <si>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</si>
  <si>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</si>
  <si>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</si>
  <si>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</si>
  <si>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</si>
  <si>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</si>
  <si>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</si>
  <si>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</si>
  <si>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</si>
  <si>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</si>
  <si>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</si>
  <si>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</si>
  <si>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</si>
  <si>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</si>
  <si>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</si>
  <si>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</si>
  <si>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</si>
  <si>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</si>
  <si>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</si>
  <si>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</si>
  <si>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</si>
  <si>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</si>
  <si>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</si>
  <si>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</si>
  <si>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</si>
  <si>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</si>
  <si>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</si>
  <si>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</si>
  <si>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</si>
  <si>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</si>
  <si>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</si>
  <si>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</si>
  <si>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</si>
  <si>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</si>
  <si>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</si>
  <si>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</si>
  <si>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</si>
  <si>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</si>
  <si>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</si>
  <si>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</si>
  <si>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</si>
  <si>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</si>
  <si>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</si>
  <si>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</si>
  <si>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</si>
  <si>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</si>
  <si>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</si>
  <si>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</si>
  <si>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</si>
  <si>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</si>
  <si>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</si>
  <si>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</si>
  <si>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</si>
  <si>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</si>
  <si>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</si>
  <si>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</si>
  <si>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</si>
  <si>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</si>
  <si>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</si>
  <si>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</si>
  <si>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</si>
  <si>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</si>
  <si>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</si>
  <si>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</si>
  <si>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</si>
  <si>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</si>
  <si>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</si>
  <si>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</si>
  <si>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</si>
  <si>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</si>
  <si>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</si>
  <si>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</si>
  <si>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</si>
  <si>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</si>
  <si>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</si>
  <si>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</si>
  <si>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</si>
  <si>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</si>
  <si>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</si>
  <si>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</si>
  <si>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</si>
  <si>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</si>
  <si>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</si>
  <si>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</si>
  <si>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</si>
  <si>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</si>
  <si>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</si>
  <si>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</si>
  <si>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</si>
  <si>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</si>
  <si>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</si>
  <si>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</si>
  <si>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</si>
  <si>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</si>
  <si>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</si>
  <si>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</si>
  <si>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</si>
  <si>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</si>
  <si>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</si>
  <si>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</si>
  <si>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</si>
  <si>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</si>
  <si>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</si>
  <si>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</si>
  <si>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</si>
  <si>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</si>
  <si>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</si>
  <si>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</si>
  <si>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</si>
  <si>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</si>
  <si>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</si>
  <si>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</si>
  <si>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</si>
  <si>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</si>
  <si>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</si>
  <si>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</si>
  <si>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</si>
  <si>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</si>
  <si>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</si>
  <si>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</si>
  <si>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</si>
  <si>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</si>
  <si>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</si>
  <si>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</si>
  <si>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</si>
  <si>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</si>
  <si>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</si>
  <si>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</si>
  <si>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</si>
  <si>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</si>
  <si>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</si>
  <si>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</si>
  <si>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</si>
  <si>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</si>
  <si>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</si>
  <si>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</si>
  <si>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</si>
  <si>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</si>
  <si>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</si>
  <si>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</si>
  <si>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</si>
  <si>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</si>
  <si>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</si>
  <si>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</si>
  <si>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</si>
  <si>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</si>
  <si>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</si>
  <si>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</si>
  <si>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</si>
  <si>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</si>
  <si>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</si>
  <si>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</si>
  <si>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</si>
  <si>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</si>
  <si>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</si>
  <si>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</si>
  <si>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</si>
  <si>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</si>
  <si>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</si>
  <si>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</si>
  <si>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</si>
  <si>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</si>
  <si>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</si>
  <si>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</si>
  <si>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</si>
  <si>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</si>
  <si>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</si>
  <si>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</si>
  <si>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</si>
  <si>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</si>
  <si>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</si>
  <si>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</si>
  <si>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</si>
  <si>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</si>
  <si>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</si>
  <si>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</si>
  <si>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</si>
  <si>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</si>
  <si>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</si>
  <si>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</si>
  <si>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</si>
  <si>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</si>
  <si>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</si>
  <si>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</si>
  <si>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</si>
  <si>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</si>
  <si>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</si>
  <si>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</si>
  <si>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</si>
  <si>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</si>
  <si>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</si>
  <si>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</si>
  <si>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</si>
  <si>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</si>
  <si>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</si>
  <si>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</si>
  <si>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</si>
  <si>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</si>
  <si>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</si>
  <si>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</si>
  <si>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</si>
  <si>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</si>
  <si>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</si>
  <si>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</si>
  <si>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</si>
  <si>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</si>
  <si>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</si>
  <si>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</si>
  <si>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</si>
  <si>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</si>
  <si>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</si>
  <si>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</si>
  <si>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</si>
  <si>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</si>
  <si>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</si>
  <si>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</si>
  <si>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</si>
  <si>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</si>
  <si>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</si>
  <si>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</si>
  <si>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</si>
  <si>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</si>
  <si>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</si>
  <si>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</si>
  <si>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</si>
  <si>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</si>
  <si>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</si>
  <si>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</si>
  <si>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</si>
  <si>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</si>
  <si>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</si>
  <si>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</si>
  <si>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</si>
  <si>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</si>
  <si>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</si>
  <si>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</si>
  <si>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</si>
  <si>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</si>
  <si>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</si>
  <si>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</si>
  <si>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</si>
  <si>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</si>
  <si>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</si>
  <si>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</si>
  <si>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</si>
  <si>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</si>
  <si>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</si>
  <si>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</si>
  <si>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</si>
  <si>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</si>
  <si>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</si>
  <si>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</si>
  <si>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</si>
  <si>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</si>
  <si>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</si>
  <si>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</si>
  <si>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</si>
  <si>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</si>
  <si>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</si>
  <si>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</si>
  <si>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</si>
  <si>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</si>
  <si>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</si>
  <si>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</si>
  <si>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</si>
  <si>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</si>
  <si>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</si>
  <si>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</si>
  <si>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</si>
  <si>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</si>
  <si>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</si>
  <si>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</si>
  <si>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</si>
  <si>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</si>
  <si>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</si>
  <si>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</si>
  <si>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</si>
  <si>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</si>
  <si>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</si>
  <si>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</si>
  <si>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</si>
  <si>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</si>
  <si>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</si>
  <si>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</si>
  <si>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</si>
  <si>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</si>
  <si>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</si>
  <si>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</si>
  <si>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</si>
  <si>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</si>
  <si>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</si>
  <si>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</si>
  <si>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</si>
  <si>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</si>
  <si>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</si>
  <si>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</si>
  <si>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</si>
  <si>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</si>
  <si>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</si>
  <si>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</si>
  <si>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</si>
  <si>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</si>
  <si>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</si>
  <si>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</si>
  <si>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</si>
  <si>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</si>
  <si>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</si>
  <si>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</si>
  <si>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</si>
  <si>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</si>
  <si>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</si>
  <si>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</si>
  <si>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</si>
  <si>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</si>
  <si>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</si>
  <si>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</si>
  <si>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</si>
  <si>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</si>
  <si>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</si>
  <si>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</si>
  <si>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</si>
  <si>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</si>
  <si>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</si>
  <si>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</si>
  <si>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</si>
  <si>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</si>
  <si>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</si>
  <si>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</si>
  <si>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</si>
  <si>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</si>
  <si>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</si>
  <si>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</si>
  <si>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</si>
  <si>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</si>
  <si>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</si>
  <si>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</si>
  <si>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</si>
  <si>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</si>
  <si>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</si>
  <si>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</si>
  <si>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</si>
  <si>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</si>
  <si>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</si>
  <si>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</si>
  <si>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</si>
  <si>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</si>
  <si>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</si>
  <si>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</si>
  <si>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</si>
  <si>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</si>
  <si>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</si>
  <si>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</si>
  <si>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</si>
  <si>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</si>
  <si>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</si>
  <si>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</si>
  <si>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</si>
  <si>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</si>
  <si>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</si>
  <si>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</si>
  <si>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</si>
  <si>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</si>
  <si>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</si>
  <si>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</si>
  <si>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</si>
  <si>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</si>
  <si>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</si>
  <si>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</si>
  <si>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</si>
  <si>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</si>
  <si>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</si>
  <si>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</si>
  <si>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</si>
  <si>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</si>
  <si>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</si>
  <si>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</si>
  <si>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</si>
  <si>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</si>
  <si>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</si>
  <si>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</si>
  <si>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</si>
  <si>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</si>
  <si>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</si>
  <si>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</si>
  <si>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</si>
  <si>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</si>
  <si>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</si>
  <si>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</si>
  <si>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</si>
  <si>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</si>
  <si>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</si>
  <si>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</si>
  <si>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</si>
  <si>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</si>
  <si>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</si>
  <si>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</si>
  <si>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</si>
  <si>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</si>
  <si>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</si>
  <si>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</si>
  <si>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</si>
  <si>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</si>
  <si>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</si>
  <si>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</si>
  <si>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</si>
  <si>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</si>
  <si>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</si>
  <si>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</si>
  <si>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</si>
  <si>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</si>
  <si>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</si>
  <si>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</si>
  <si>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</si>
  <si>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</si>
  <si>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</si>
  <si>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</si>
  <si>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</si>
  <si>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</si>
  <si>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</si>
  <si>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</si>
  <si>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</si>
  <si>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</si>
  <si>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</si>
  <si>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</si>
  <si>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</si>
  <si>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</si>
  <si>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</si>
  <si>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</si>
  <si>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</si>
  <si>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</si>
  <si>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</si>
  <si>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</si>
  <si>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</si>
  <si>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</si>
  <si>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</si>
  <si>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</si>
  <si>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</si>
  <si>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</si>
  <si>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</si>
  <si>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</si>
  <si>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</si>
  <si>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</si>
  <si>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</si>
  <si>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</si>
  <si>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</si>
  <si>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</si>
  <si>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</si>
  <si>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</si>
  <si>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</si>
  <si>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</si>
  <si>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</si>
  <si>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</si>
  <si>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</si>
  <si>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</si>
  <si>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</si>
  <si>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</si>
  <si>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</si>
  <si>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</si>
  <si>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</si>
  <si>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</si>
  <si>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</si>
  <si>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</si>
  <si>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</si>
  <si>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</si>
  <si>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</si>
  <si>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</si>
  <si>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</si>
  <si>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</si>
  <si>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</si>
  <si>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</si>
  <si>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</si>
  <si>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</si>
  <si>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</si>
  <si>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</si>
  <si>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</si>
  <si>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</si>
  <si>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</si>
  <si>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</si>
  <si>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</si>
  <si>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</si>
  <si>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</si>
  <si>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</si>
  <si>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</si>
  <si>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</si>
  <si>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</si>
  <si>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</si>
  <si>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</si>
  <si>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</si>
  <si>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</si>
  <si>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</si>
  <si>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</si>
  <si>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</si>
  <si>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</si>
  <si>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</si>
  <si>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</si>
  <si>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</si>
  <si>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</si>
  <si>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</si>
  <si>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</si>
  <si>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</si>
  <si>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</si>
  <si>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</si>
  <si>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</si>
  <si>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</si>
  <si>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</si>
  <si>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</si>
  <si>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</si>
  <si>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</si>
  <si>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</si>
  <si>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</si>
  <si>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</si>
  <si>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</si>
  <si>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</si>
  <si>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</si>
  <si>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</si>
  <si>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</si>
  <si>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</si>
  <si>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</si>
  <si>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</si>
  <si>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</si>
  <si>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</si>
  <si>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</si>
  <si>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</si>
  <si>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</si>
  <si>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</si>
  <si>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</si>
  <si>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</si>
  <si>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</si>
  <si>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</si>
  <si>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</si>
  <si>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</si>
  <si>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</si>
  <si>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</si>
  <si>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</si>
  <si>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</si>
  <si>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</si>
  <si>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</si>
  <si>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</si>
  <si>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</si>
  <si>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</si>
  <si>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</si>
  <si>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</si>
  <si>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</si>
  <si>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</si>
  <si>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</si>
  <si>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</si>
  <si>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</si>
  <si>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</si>
  <si>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</si>
  <si>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</si>
  <si>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</si>
  <si>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</si>
  <si>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</si>
  <si>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</si>
  <si>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</si>
  <si>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</si>
  <si>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</si>
  <si>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</si>
  <si>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</si>
  <si>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</si>
  <si>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</si>
  <si>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</si>
  <si>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</si>
  <si>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</si>
  <si>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</si>
  <si>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</si>
  <si>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</si>
  <si>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</si>
  <si>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</si>
  <si>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</si>
  <si>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</si>
  <si>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</si>
  <si>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</si>
  <si>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</si>
  <si>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</si>
  <si>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</si>
  <si>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</si>
  <si>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</si>
  <si>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</si>
  <si>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</si>
  <si>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</si>
  <si>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</si>
  <si>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</si>
  <si>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</si>
  <si>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</si>
  <si>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</si>
  <si>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</si>
  <si>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</si>
  <si>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</si>
  <si>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</si>
  <si>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</si>
  <si>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</si>
  <si>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</si>
  <si>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</si>
  <si>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</si>
  <si>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</si>
  <si>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</si>
  <si>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</si>
  <si>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</si>
  <si>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</si>
  <si>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</si>
  <si>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</si>
  <si>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</si>
  <si>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</si>
  <si>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</si>
  <si>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</si>
  <si>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</si>
  <si>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</si>
  <si>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</si>
  <si>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</si>
  <si>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</si>
  <si>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</si>
  <si>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</si>
  <si>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</si>
  <si>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</si>
  <si>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</si>
  <si>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</si>
  <si>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</si>
  <si>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</si>
  <si>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</si>
  <si>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</si>
  <si>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</si>
  <si>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</si>
  <si>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</si>
  <si>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</si>
  <si>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</si>
  <si>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</si>
  <si>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</si>
  <si>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</si>
  <si>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</si>
  <si>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</si>
  <si>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</si>
  <si>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</si>
  <si>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</si>
  <si>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</si>
  <si>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</si>
  <si>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</si>
  <si>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</si>
  <si>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</si>
  <si>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</si>
  <si>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</si>
  <si>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</si>
  <si>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</si>
  <si>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</si>
  <si>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</si>
  <si>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</si>
  <si>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</si>
  <si>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</si>
  <si>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</si>
  <si>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</si>
  <si>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</si>
  <si>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</si>
  <si>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</si>
  <si>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</si>
  <si>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</si>
  <si>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</si>
  <si>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</si>
  <si>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</si>
  <si>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</si>
  <si>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</si>
  <si>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</si>
  <si>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</si>
  <si>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</si>
  <si>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</si>
  <si>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</si>
  <si>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</si>
  <si>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</si>
  <si>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</si>
  <si>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</si>
  <si>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</si>
  <si>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</si>
  <si>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</si>
  <si>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</si>
  <si>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</si>
  <si>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</si>
  <si>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</si>
  <si>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</si>
  <si>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</si>
  <si>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</si>
  <si>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</si>
  <si>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</si>
  <si>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</si>
  <si>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</si>
  <si>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</si>
  <si>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</si>
  <si>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</si>
  <si>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</si>
  <si>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</si>
  <si>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</si>
  <si>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</si>
  <si>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</si>
  <si>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</si>
  <si>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</si>
  <si>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</si>
  <si>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</si>
  <si>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</si>
  <si>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</si>
  <si>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</si>
  <si>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</si>
  <si>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</si>
  <si>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</si>
  <si>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</si>
  <si>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</si>
  <si>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</si>
  <si>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</si>
  <si>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</si>
  <si>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</si>
  <si>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</si>
  <si>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</si>
  <si>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</si>
  <si>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</si>
  <si>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</si>
  <si>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</si>
  <si>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</si>
  <si>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</si>
  <si>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</si>
  <si>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</si>
  <si>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</si>
  <si>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</si>
  <si>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</si>
  <si>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</si>
  <si>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</si>
  <si>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</si>
  <si>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</si>
  <si>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</si>
  <si>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</si>
  <si>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</si>
  <si>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</si>
  <si>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</si>
  <si>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</si>
  <si>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</si>
  <si>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</si>
  <si>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</si>
  <si>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</si>
  <si>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</si>
  <si>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</si>
  <si>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</si>
  <si>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</si>
  <si>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</si>
  <si>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</si>
  <si>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</si>
  <si>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</si>
  <si>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</si>
  <si>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</si>
  <si>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</si>
  <si>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</si>
  <si>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</si>
  <si>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</si>
  <si>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</si>
  <si>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</si>
  <si>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</si>
  <si>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</si>
  <si>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</si>
  <si>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</si>
  <si>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</si>
  <si>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</si>
  <si>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</si>
  <si>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</si>
  <si>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</si>
  <si>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</si>
  <si>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</si>
  <si>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</si>
  <si>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</si>
  <si>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</si>
  <si>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</si>
  <si>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</si>
  <si>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</si>
  <si>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</si>
  <si>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</si>
  <si>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</si>
  <si>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</si>
  <si>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</si>
  <si>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</si>
  <si>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</si>
  <si>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</si>
  <si>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</si>
  <si>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</si>
  <si>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</si>
  <si>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</si>
  <si>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</si>
  <si>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</si>
  <si>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</si>
  <si>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</si>
  <si>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</si>
  <si>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</si>
  <si>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</si>
  <si>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</si>
  <si>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</si>
  <si>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</si>
  <si>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</si>
  <si>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</si>
  <si>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</si>
  <si>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</si>
  <si>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</si>
  <si>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</si>
  <si>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</si>
  <si>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</si>
  <si>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</si>
  <si>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</si>
  <si>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</si>
  <si>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</si>
  <si>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</si>
  <si>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</si>
  <si>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</si>
  <si>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</si>
  <si>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</si>
  <si>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</si>
  <si>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</si>
  <si>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</si>
  <si>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</si>
  <si>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</si>
  <si>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</si>
  <si>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</si>
  <si>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</si>
  <si>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</si>
  <si>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</si>
  <si>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</si>
  <si>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</si>
  <si>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</si>
  <si>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</si>
  <si>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</si>
  <si>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</si>
  <si>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</si>
  <si>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</si>
  <si>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</si>
  <si>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</si>
  <si>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</si>
  <si>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</si>
  <si>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</si>
  <si>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</si>
  <si>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</si>
  <si>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</si>
  <si>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</si>
  <si>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</si>
  <si>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</si>
  <si>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</si>
  <si>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</si>
  <si>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</si>
  <si>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</si>
  <si>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</si>
  <si>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</si>
  <si>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</si>
  <si>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</si>
  <si>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</si>
  <si>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</si>
  <si>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</si>
  <si>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</si>
  <si>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</si>
  <si>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</si>
  <si>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</si>
  <si>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</si>
  <si>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</si>
  <si>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</si>
  <si>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</si>
  <si>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</si>
  <si>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</si>
  <si>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</si>
  <si>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</si>
  <si>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</si>
  <si>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</si>
  <si>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</si>
  <si>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</si>
  <si>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</si>
  <si>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</si>
  <si>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</si>
  <si>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</si>
  <si>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</si>
  <si>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</si>
  <si>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</si>
  <si>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</si>
  <si>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</si>
  <si>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</si>
  <si>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</si>
  <si>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</si>
  <si>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</si>
  <si>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</si>
  <si>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</si>
  <si>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</si>
  <si>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</si>
  <si>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</si>
  <si>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</si>
  <si>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</si>
  <si>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</si>
  <si>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</si>
  <si>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</si>
  <si>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</si>
  <si>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</si>
  <si>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</si>
  <si>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</si>
  <si>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</si>
  <si>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</si>
  <si>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</si>
  <si>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</si>
  <si>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</si>
  <si>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</si>
  <si>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</si>
  <si>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</si>
  <si>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</si>
  <si>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</si>
  <si>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</si>
  <si>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</si>
  <si>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</si>
  <si>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</si>
  <si>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</si>
  <si>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</si>
  <si>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</si>
  <si>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</si>
  <si>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</si>
  <si>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</si>
  <si>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</si>
  <si>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</si>
  <si>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</si>
  <si>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</si>
  <si>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</si>
  <si>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</si>
  <si>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</si>
  <si>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</si>
  <si>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</si>
  <si>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</si>
  <si>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</si>
  <si>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</si>
  <si>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</si>
  <si>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</si>
  <si>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</si>
  <si>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</si>
  <si>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</si>
  <si>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</si>
  <si>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</si>
  <si>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</si>
  <si>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</si>
  <si>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</si>
  <si>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</si>
  <si>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</si>
  <si>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</si>
  <si>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</si>
  <si>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</si>
  <si>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</si>
  <si>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</si>
  <si>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</si>
  <si>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</si>
  <si>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</si>
  <si>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</si>
  <si>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</si>
  <si>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</si>
  <si>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</si>
  <si>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</si>
  <si>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</si>
  <si>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</si>
  <si>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</si>
  <si>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</si>
  <si>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</si>
  <si>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</si>
  <si>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</si>
  <si>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</si>
  <si>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</si>
  <si>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</si>
  <si>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</si>
  <si>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</si>
  <si>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</si>
  <si>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</si>
  <si>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</si>
  <si>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</si>
  <si>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</si>
  <si>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</si>
  <si>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</si>
  <si>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</si>
  <si>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</si>
  <si>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</si>
  <si>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</si>
  <si>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</si>
  <si>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</si>
  <si>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</si>
  <si>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</si>
  <si>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</si>
  <si>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</si>
  <si>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</si>
  <si>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</si>
  <si>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</si>
  <si>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</si>
  <si>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</si>
  <si>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</si>
  <si>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</si>
  <si>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</si>
  <si>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</si>
  <si>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</si>
  <si>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</si>
  <si>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</si>
  <si>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</si>
  <si>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</si>
  <si>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</si>
  <si>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</si>
  <si>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</si>
  <si>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</si>
  <si>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</si>
  <si>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</si>
  <si>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</si>
  <si>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</si>
  <si>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</si>
  <si>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</si>
  <si>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</si>
  <si>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</si>
  <si>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</si>
  <si>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</si>
  <si>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</si>
  <si>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</si>
  <si>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</si>
  <si>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</si>
  <si>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</si>
  <si>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</si>
  <si>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</si>
  <si>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</si>
  <si>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</si>
  <si>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</si>
  <si>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</si>
  <si>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</si>
  <si>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</si>
  <si>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</si>
  <si>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</si>
  <si>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</si>
  <si>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</si>
  <si>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</si>
  <si>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</si>
  <si>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</si>
  <si>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</si>
  <si>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</si>
  <si>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</si>
  <si>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</si>
  <si>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</si>
  <si>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</si>
  <si>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</si>
  <si>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</si>
  <si>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</si>
  <si>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</si>
  <si>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</si>
  <si>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</si>
  <si>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</si>
  <si>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</si>
  <si>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</si>
  <si>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</si>
  <si>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</si>
  <si>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</si>
  <si>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</si>
  <si>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</si>
  <si>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</si>
  <si>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</si>
  <si>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</si>
  <si>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</si>
  <si>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</si>
  <si>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</si>
  <si>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</si>
  <si>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</si>
  <si>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</si>
  <si>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</si>
  <si>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</si>
  <si>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</si>
  <si>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</si>
  <si>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</si>
  <si>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</si>
  <si>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</si>
  <si>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</si>
  <si>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</si>
  <si>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</si>
  <si>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</si>
  <si>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</si>
  <si>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</si>
  <si>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</si>
  <si>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</si>
  <si>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</si>
  <si>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</si>
  <si>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</si>
  <si>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</si>
  <si>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</si>
  <si>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</si>
  <si>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</si>
  <si>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</si>
  <si>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</si>
  <si>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</si>
  <si>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</si>
  <si>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</si>
  <si>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</si>
  <si>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</si>
  <si>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</si>
  <si>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</si>
  <si>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</si>
  <si>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</si>
  <si>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</si>
  <si>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</si>
  <si>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</si>
  <si>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</si>
  <si>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</si>
  <si>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</si>
  <si>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</si>
  <si>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</si>
  <si>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</si>
  <si>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</si>
  <si>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</si>
  <si>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</si>
  <si>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</si>
  <si>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</si>
  <si>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</si>
  <si>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</si>
  <si>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</si>
  <si>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</si>
  <si>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</si>
  <si>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</si>
  <si>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</si>
  <si>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</si>
  <si>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</si>
  <si>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</si>
  <si>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</si>
  <si>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</si>
  <si>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</si>
  <si>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</si>
  <si>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</si>
  <si>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</si>
  <si>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</si>
  <si>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</si>
  <si>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</si>
  <si>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</si>
  <si>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</si>
  <si>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</si>
  <si>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</si>
  <si>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</si>
  <si>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</si>
  <si>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</si>
  <si>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</si>
  <si>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</si>
  <si>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</si>
  <si>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</si>
  <si>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</si>
  <si>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</si>
  <si>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</si>
  <si>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</si>
  <si>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</si>
  <si>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</si>
  <si>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</si>
  <si>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</si>
  <si>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</si>
  <si>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</si>
  <si>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</si>
  <si>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</si>
  <si>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</si>
  <si>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</si>
  <si>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</si>
  <si>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</si>
  <si>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</si>
  <si>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</si>
  <si>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</si>
  <si>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</si>
  <si>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</si>
  <si>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</si>
  <si>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</si>
  <si>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</si>
  <si>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</si>
  <si>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</si>
  <si>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</si>
  <si>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</si>
  <si>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</si>
  <si>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</si>
  <si>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</si>
  <si>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</si>
  <si>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</si>
  <si>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</si>
  <si>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</si>
  <si>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</si>
  <si>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</si>
  <si>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</si>
  <si>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</si>
  <si>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</si>
  <si>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</si>
  <si>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</si>
  <si>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</si>
  <si>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</si>
  <si>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</si>
  <si>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</si>
  <si>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</si>
  <si>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</si>
  <si>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</si>
  <si>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</si>
  <si>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</si>
  <si>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</si>
  <si>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</si>
  <si>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</si>
  <si>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</si>
  <si>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</si>
  <si>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</si>
  <si>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</si>
  <si>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</si>
  <si>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</si>
  <si>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</si>
  <si>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</si>
  <si>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</si>
  <si>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</si>
  <si>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</si>
  <si>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</si>
  <si>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</si>
  <si>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</si>
  <si>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</si>
  <si>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</si>
  <si>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</si>
  <si>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</si>
  <si>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</si>
  <si>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</si>
  <si>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</si>
  <si>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</si>
  <si>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</si>
  <si>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</si>
  <si>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</si>
  <si>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</si>
  <si>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</si>
  <si>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</si>
  <si>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</si>
  <si>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</si>
  <si>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</si>
  <si>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</si>
  <si>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</si>
  <si>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</si>
  <si>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</si>
  <si>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</si>
  <si>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</si>
  <si>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</si>
  <si>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</si>
  <si>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</si>
  <si>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</si>
  <si>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</si>
  <si>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</si>
  <si>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</si>
  <si>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</si>
  <si>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</si>
  <si>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</si>
  <si>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</si>
  <si>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</si>
  <si>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</si>
  <si>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</si>
  <si>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</si>
  <si>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</si>
  <si>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</si>
  <si>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</si>
  <si>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</si>
  <si>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</si>
  <si>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</si>
  <si>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</si>
  <si>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</si>
  <si>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</si>
  <si>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</si>
  <si>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</si>
  <si>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</si>
  <si>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</si>
  <si>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</si>
  <si>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</si>
  <si>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</si>
  <si>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</si>
  <si>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</si>
  <si>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</si>
  <si>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</si>
  <si>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</si>
  <si>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</si>
  <si>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</si>
  <si>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</si>
  <si>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</si>
  <si>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</si>
  <si>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</si>
  <si>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</si>
  <si>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</si>
  <si>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</si>
  <si>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</si>
  <si>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</si>
  <si>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</si>
  <si>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</si>
  <si>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</si>
  <si>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</si>
  <si>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</si>
  <si>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</si>
  <si>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</si>
  <si>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</si>
  <si>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</si>
  <si>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</si>
  <si>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</si>
  <si>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</si>
  <si>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</si>
  <si>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</si>
  <si>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</si>
  <si>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</si>
  <si>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</si>
  <si>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</si>
  <si>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</si>
  <si>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</si>
  <si>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</si>
  <si>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</si>
  <si>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</si>
  <si>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</si>
  <si>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</si>
  <si>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</si>
  <si>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</si>
  <si>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</si>
  <si>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</si>
  <si>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</si>
  <si>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</si>
  <si>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</si>
  <si>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</si>
  <si>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</si>
  <si>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</si>
  <si>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</si>
  <si>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</si>
  <si>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</si>
  <si>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</si>
  <si>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</si>
  <si>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</si>
  <si>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</si>
  <si>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</si>
  <si>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</si>
  <si>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</si>
  <si>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</si>
  <si>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</si>
  <si>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</si>
  <si>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</si>
  <si>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</si>
  <si>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</si>
  <si>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</si>
  <si>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</si>
  <si>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</si>
  <si>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</si>
  <si>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</si>
  <si>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</si>
  <si>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</si>
  <si>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</si>
  <si>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</si>
  <si>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</si>
  <si>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</si>
  <si>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</si>
  <si>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</si>
  <si>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</si>
  <si>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</si>
  <si>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</si>
  <si>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</si>
  <si>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</si>
  <si>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</si>
  <si>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</si>
  <si>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</si>
  <si>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</si>
  <si>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</si>
  <si>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</si>
  <si>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</si>
  <si>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</si>
  <si>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</si>
  <si>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</si>
  <si>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</si>
  <si>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</si>
  <si>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</si>
  <si>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</si>
  <si>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</si>
  <si>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</si>
  <si>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</si>
  <si>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</si>
  <si>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</si>
  <si>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</si>
  <si>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</si>
  <si>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</si>
  <si>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</si>
  <si>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</si>
  <si>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</si>
  <si>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</si>
  <si>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</si>
  <si>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</si>
  <si>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</si>
  <si>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</si>
  <si>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</si>
  <si>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</si>
  <si>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</si>
  <si>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</si>
  <si>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</si>
  <si>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</si>
  <si>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</si>
  <si>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</si>
  <si>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</si>
  <si>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</si>
  <si>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</si>
  <si>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</si>
  <si>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</si>
  <si>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</si>
  <si>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</si>
  <si>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</si>
  <si>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</si>
  <si>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</si>
  <si>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</si>
  <si>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</si>
  <si>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</si>
  <si>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</si>
  <si>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</si>
  <si>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</si>
  <si>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</si>
  <si>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</si>
  <si>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</si>
  <si>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</si>
  <si>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</si>
  <si>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</si>
  <si>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</si>
  <si>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</si>
  <si>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</si>
  <si>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</si>
  <si>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</si>
  <si>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</si>
  <si>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</si>
  <si>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</si>
  <si>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</si>
  <si>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</si>
  <si>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</si>
  <si>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</si>
  <si>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</si>
  <si>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</si>
  <si>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</si>
  <si>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</si>
  <si>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</si>
  <si>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</si>
  <si>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</si>
  <si>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</si>
  <si>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</si>
  <si>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</si>
  <si>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</si>
  <si>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</si>
  <si>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</si>
  <si>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</si>
  <si>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</si>
  <si>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</si>
  <si>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</si>
  <si>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</si>
  <si>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</si>
  <si>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</si>
  <si>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</si>
  <si>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</si>
  <si>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</si>
  <si>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</si>
  <si>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</si>
  <si>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</si>
  <si>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</si>
  <si>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</si>
  <si>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</si>
  <si>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</si>
  <si>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</si>
  <si>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</si>
  <si>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</si>
  <si>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</si>
  <si>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</si>
  <si>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</si>
  <si>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</si>
  <si>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</si>
  <si>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</si>
  <si>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</si>
  <si>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</si>
  <si>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</si>
  <si>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</si>
  <si>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</si>
  <si>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</si>
  <si>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</si>
  <si>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</si>
  <si>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</si>
  <si>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</si>
  <si>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</si>
  <si>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</si>
  <si>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</si>
  <si>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</si>
  <si>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</si>
  <si>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</si>
  <si>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</si>
  <si>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</si>
  <si>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</si>
  <si>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</si>
  <si>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</si>
  <si>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</si>
  <si>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</si>
  <si>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</si>
  <si>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</si>
  <si>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</si>
  <si>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</si>
  <si>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</si>
  <si>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</si>
  <si>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</si>
  <si>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</si>
  <si>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</si>
  <si>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</si>
  <si>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</si>
  <si>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</si>
  <si>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</si>
  <si>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</si>
  <si>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</si>
  <si>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</si>
  <si>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</si>
  <si>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</si>
  <si>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</si>
  <si>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</si>
  <si>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</si>
  <si>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</si>
  <si>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</si>
  <si>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</si>
  <si>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</si>
  <si>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</si>
  <si>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</si>
  <si>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</si>
  <si>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</si>
  <si>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</si>
  <si>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</si>
  <si>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</si>
  <si>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</si>
  <si>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</si>
  <si>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</si>
  <si>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</si>
  <si>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</si>
  <si>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</si>
  <si>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</si>
  <si>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</si>
  <si>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</si>
  <si>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</si>
  <si>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</si>
  <si>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</si>
  <si>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</si>
  <si>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</si>
  <si>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</si>
  <si>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</si>
  <si>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</si>
  <si>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</si>
  <si>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</si>
  <si>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</si>
  <si>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</si>
  <si>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</si>
  <si>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</si>
  <si>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</si>
  <si>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</si>
  <si>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</si>
  <si>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</si>
  <si>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</si>
  <si>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</si>
  <si>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</si>
  <si>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</si>
  <si>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</si>
  <si>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</si>
  <si>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</si>
  <si>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</si>
  <si>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</si>
  <si>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</si>
  <si>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</si>
  <si>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</si>
  <si>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</si>
  <si>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</si>
  <si>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</si>
  <si>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</si>
  <si>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</si>
  <si>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</si>
  <si>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</si>
  <si>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</si>
  <si>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</si>
  <si>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</si>
  <si>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</si>
  <si>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</si>
  <si>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</si>
  <si>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</si>
  <si>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</si>
  <si>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</si>
  <si>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</si>
  <si>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</si>
  <si>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</si>
  <si>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</si>
  <si>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</si>
  <si>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</si>
  <si>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</si>
  <si>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</si>
  <si>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</si>
  <si>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</si>
  <si>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</si>
  <si>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</si>
  <si>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</si>
  <si>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</si>
  <si>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</si>
  <si>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</si>
  <si>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</si>
  <si>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</si>
  <si>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</si>
  <si>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</si>
  <si>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</si>
  <si>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</si>
  <si>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</si>
  <si>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</si>
  <si>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</si>
  <si>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</si>
  <si>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</si>
  <si>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</si>
  <si>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</si>
  <si>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</si>
  <si>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</si>
  <si>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</si>
  <si>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</si>
  <si>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</si>
  <si>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</si>
  <si>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</si>
  <si>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</si>
  <si>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</si>
  <si>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</si>
  <si>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</si>
  <si>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</si>
  <si>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</si>
  <si>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</si>
  <si>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</si>
  <si>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</si>
  <si>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</si>
  <si>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</si>
  <si>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</si>
  <si>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</si>
  <si>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</si>
  <si>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</si>
  <si>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</si>
  <si>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</si>
  <si>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</si>
  <si>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</si>
  <si>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</si>
  <si>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</si>
  <si>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</si>
  <si>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</si>
  <si>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</si>
  <si>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</si>
  <si>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</si>
  <si>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</si>
  <si>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</si>
  <si>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</si>
  <si>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</si>
  <si>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</si>
  <si>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</si>
  <si>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</si>
  <si>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</si>
  <si>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</si>
  <si>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</si>
  <si>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</si>
  <si>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</si>
  <si>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</si>
  <si>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</si>
  <si>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</si>
  <si>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</si>
  <si>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</si>
  <si>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</si>
  <si>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</si>
  <si>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</si>
  <si>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</si>
  <si>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</si>
  <si>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</si>
  <si>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</si>
  <si>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</si>
  <si>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</si>
  <si>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</si>
  <si>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</si>
  <si>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</si>
  <si>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</si>
  <si>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</si>
  <si>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</si>
  <si>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</si>
  <si>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</si>
  <si>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</si>
  <si>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</si>
  <si>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</si>
  <si>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</si>
  <si>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</si>
  <si>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</si>
  <si>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</si>
  <si>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</si>
  <si>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</si>
  <si>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</si>
  <si>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</si>
  <si>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</si>
  <si>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</si>
  <si>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</si>
  <si>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</si>
  <si>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</si>
  <si>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</si>
  <si>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</si>
  <si>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</si>
  <si>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</si>
  <si>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</si>
  <si>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</si>
  <si>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</si>
  <si>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</si>
  <si>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</si>
  <si>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</si>
  <si>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</si>
  <si>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</si>
  <si>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</si>
  <si>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</si>
  <si>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</si>
  <si>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</si>
  <si>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</si>
  <si>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</si>
  <si>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</si>
  <si>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</si>
  <si>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</si>
  <si>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</si>
  <si>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</si>
  <si>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</si>
  <si>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</si>
  <si>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</si>
  <si>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</si>
  <si>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</si>
  <si>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</si>
  <si>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</si>
  <si>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</si>
  <si>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</si>
  <si>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</si>
  <si>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</si>
  <si>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</si>
  <si>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</si>
  <si>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</si>
  <si>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</si>
  <si>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</si>
  <si>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</si>
  <si>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</si>
  <si>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</si>
  <si>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</si>
  <si>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</si>
  <si>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</si>
  <si>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</si>
  <si>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</si>
  <si>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</si>
  <si>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</si>
  <si>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</si>
  <si>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</si>
  <si>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</si>
  <si>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</si>
  <si>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</si>
  <si>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</si>
  <si>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</si>
  <si>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</si>
  <si>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</si>
  <si>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</si>
  <si>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</si>
  <si>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</si>
  <si>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</si>
  <si>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</si>
  <si>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</si>
  <si>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</si>
  <si>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</si>
  <si>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</si>
  <si>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</si>
  <si>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</si>
  <si>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</si>
  <si>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</si>
  <si>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</si>
  <si>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</si>
  <si>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</si>
  <si>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</si>
  <si>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</si>
  <si>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</si>
  <si>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</si>
  <si>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</si>
  <si>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</si>
  <si>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</si>
  <si>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</si>
  <si>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</si>
  <si>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</si>
  <si>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</si>
  <si>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</si>
  <si>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</si>
  <si>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</si>
  <si>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</si>
  <si>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</si>
  <si>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</si>
  <si>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</si>
  <si>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</si>
  <si>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</si>
  <si>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</si>
  <si>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</si>
  <si>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</si>
  <si>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</si>
  <si>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</si>
  <si>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</si>
  <si>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</si>
  <si>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</si>
  <si>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</si>
  <si>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</si>
  <si>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</si>
  <si>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</si>
  <si>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</si>
  <si>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</si>
  <si>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</si>
  <si>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</si>
  <si>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</si>
  <si>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</si>
  <si>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</si>
  <si>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</si>
  <si>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</si>
  <si>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</si>
  <si>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</si>
  <si>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</si>
  <si>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</si>
  <si>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</si>
  <si>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</si>
  <si>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</si>
  <si>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</si>
  <si>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</si>
  <si>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</si>
  <si>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</si>
  <si>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</si>
  <si>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</si>
  <si>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</si>
  <si>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</si>
  <si>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</si>
  <si>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</si>
  <si>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</si>
  <si>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</si>
  <si>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</si>
  <si>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</si>
  <si>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</si>
  <si>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</si>
  <si>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</si>
  <si>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</si>
  <si>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</si>
  <si>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</si>
  <si>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</si>
  <si>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</si>
  <si>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</si>
  <si>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</si>
  <si>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</si>
  <si>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</si>
  <si>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</si>
  <si>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</si>
  <si>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</si>
  <si>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</si>
  <si>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</si>
  <si>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</si>
  <si>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</si>
  <si>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</si>
  <si>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</si>
  <si>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</si>
  <si>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</si>
  <si>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</si>
  <si>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</si>
  <si>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</si>
  <si>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</si>
  <si>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</si>
  <si>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</si>
  <si>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</si>
  <si>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</si>
  <si>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</si>
  <si>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</si>
  <si>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</si>
  <si>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</si>
  <si>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</si>
  <si>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</si>
  <si>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</si>
  <si>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</si>
  <si>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</si>
  <si>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</si>
  <si>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</si>
  <si>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</si>
  <si>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</si>
  <si>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</si>
  <si>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</si>
  <si>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</si>
  <si>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</si>
  <si>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</si>
  <si>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</si>
  <si>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</si>
  <si>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</si>
  <si>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</si>
  <si>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</si>
  <si>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</si>
  <si>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</si>
  <si>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</si>
  <si>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</si>
  <si>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</si>
  <si>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</si>
  <si>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</si>
  <si>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</si>
  <si>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</si>
  <si>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</si>
  <si>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</si>
  <si>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</si>
  <si>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</si>
  <si>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</si>
  <si>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</si>
  <si>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</si>
  <si>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</si>
  <si>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</si>
  <si>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</si>
  <si>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</si>
  <si>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</si>
  <si>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</si>
  <si>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</si>
  <si>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</si>
  <si>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</si>
  <si>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</si>
  <si>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</si>
  <si>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</si>
  <si>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</si>
  <si>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</si>
  <si>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</si>
  <si>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</si>
  <si>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</si>
  <si>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</si>
  <si>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</si>
  <si>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</si>
  <si>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</si>
  <si>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</si>
  <si>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</si>
  <si>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</si>
  <si>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</si>
  <si>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</si>
  <si>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</si>
  <si>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</si>
  <si>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</si>
  <si>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</si>
  <si>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</si>
  <si>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</si>
  <si>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</si>
  <si>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</si>
  <si>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</si>
  <si>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</si>
  <si>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</si>
  <si>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</si>
  <si>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</si>
  <si>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</si>
  <si>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</si>
  <si>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</si>
  <si>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</si>
  <si>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</si>
  <si>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</si>
  <si>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</si>
  <si>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</si>
  <si>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</si>
  <si>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</si>
  <si>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</si>
  <si>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</si>
  <si>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</si>
  <si>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</si>
  <si>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</si>
  <si>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</si>
  <si>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</si>
  <si>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</si>
  <si>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</si>
  <si>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</si>
  <si>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</si>
  <si>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</si>
  <si>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</si>
  <si>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</si>
  <si>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</si>
  <si>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</si>
  <si>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</si>
  <si>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</si>
  <si>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</si>
  <si>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</si>
  <si>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</si>
  <si>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</si>
  <si>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</si>
  <si>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</si>
  <si>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</si>
  <si>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</si>
  <si>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</si>
  <si>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</si>
  <si>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</si>
  <si>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</si>
  <si>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</si>
  <si>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</si>
  <si>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</si>
  <si>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</si>
  <si>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</si>
  <si>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</si>
  <si>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</si>
  <si>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</si>
  <si>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</si>
  <si>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</si>
  <si>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</si>
  <si>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</si>
  <si>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</si>
  <si>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</si>
  <si>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</si>
  <si>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</si>
  <si>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</si>
  <si>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</si>
  <si>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</si>
  <si>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</si>
  <si>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</si>
  <si>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</si>
  <si>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</si>
  <si>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</si>
  <si>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</si>
  <si>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</si>
  <si>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</si>
  <si>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</si>
  <si>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</si>
  <si>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</si>
  <si>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</si>
  <si>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</si>
  <si>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</si>
  <si>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</si>
  <si>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</si>
  <si>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</si>
  <si>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</si>
  <si>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</si>
  <si>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</si>
  <si>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</si>
  <si>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</si>
  <si>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</si>
  <si>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</si>
  <si>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</si>
  <si>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</si>
  <si>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</si>
  <si>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</si>
  <si>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</si>
  <si>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</si>
  <si>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</si>
  <si>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</si>
  <si>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</si>
  <si>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</si>
  <si>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</si>
  <si>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</si>
  <si>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</si>
  <si>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</si>
  <si>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</si>
  <si>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</si>
  <si>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</si>
  <si>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</si>
  <si>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</si>
  <si>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</si>
  <si>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</si>
  <si>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</si>
  <si>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</si>
  <si>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</si>
  <si>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</si>
  <si>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</si>
  <si>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</si>
  <si>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</si>
  <si>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</si>
  <si>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</si>
  <si>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</si>
  <si>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</si>
  <si>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</si>
  <si>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</si>
  <si>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</si>
  <si>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</si>
  <si>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</si>
  <si>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</si>
  <si>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</si>
  <si>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</si>
  <si>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</si>
  <si>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</si>
  <si>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</si>
  <si>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</si>
  <si>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</si>
  <si>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</si>
  <si>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</si>
  <si>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</si>
  <si>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</si>
  <si>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</si>
  <si>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</si>
  <si>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</si>
  <si>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</si>
  <si>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</si>
  <si>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</si>
  <si>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</si>
  <si>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</si>
  <si>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</si>
  <si>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</si>
  <si>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</si>
  <si>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</si>
  <si>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</si>
  <si>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</si>
  <si>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</si>
  <si>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</si>
  <si>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</si>
  <si>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</si>
  <si>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</si>
  <si>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</si>
  <si>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</si>
  <si>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</si>
  <si>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</si>
  <si>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</si>
  <si>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</si>
  <si>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</si>
  <si>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</si>
  <si>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</si>
  <si>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</si>
  <si>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</si>
  <si>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</si>
  <si>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</si>
  <si>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</si>
  <si>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</si>
  <si>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</si>
  <si>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</si>
  <si>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</si>
  <si>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</si>
  <si>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</si>
  <si>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</si>
  <si>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</si>
  <si>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</si>
  <si>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</si>
  <si>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</si>
  <si>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</si>
  <si>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</si>
  <si>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</si>
  <si>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</si>
  <si>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</si>
  <si>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</si>
  <si>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</si>
  <si>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</si>
  <si>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</si>
  <si>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</si>
  <si>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</si>
  <si>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</si>
  <si>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</si>
  <si>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</si>
  <si>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</si>
  <si>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</si>
  <si>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</si>
  <si>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</si>
  <si>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</si>
  <si>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</si>
  <si>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</si>
  <si>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</si>
  <si>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</si>
  <si>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</si>
  <si>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</si>
  <si>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</si>
  <si>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</si>
  <si>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</si>
  <si>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</si>
  <si>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</si>
  <si>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</si>
  <si>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</si>
  <si>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</si>
  <si>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</si>
  <si>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</si>
  <si>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</si>
  <si>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</si>
  <si>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</si>
  <si>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</si>
  <si>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</si>
  <si>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</si>
  <si>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</si>
  <si>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</si>
  <si>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</si>
  <si>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</si>
  <si>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</si>
  <si>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</si>
  <si>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</si>
  <si>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</si>
  <si>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</si>
  <si>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</si>
  <si>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</si>
  <si>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</si>
  <si>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</si>
  <si>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</si>
  <si>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</si>
  <si>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</si>
  <si>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</si>
  <si>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</si>
  <si>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</si>
  <si>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</si>
  <si>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</si>
  <si>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</si>
  <si>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</si>
  <si>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</si>
  <si>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</si>
  <si>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</si>
  <si>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</si>
  <si>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</si>
  <si>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</si>
  <si>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</si>
  <si>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</si>
  <si>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</si>
  <si>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</si>
  <si>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</si>
  <si>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</si>
  <si>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</si>
  <si>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</si>
  <si>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</si>
  <si>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</si>
  <si>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</si>
  <si>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</si>
  <si>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</si>
  <si>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</si>
  <si>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</si>
  <si>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</si>
  <si>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</si>
  <si>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</si>
  <si>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</si>
  <si>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</si>
  <si>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</si>
  <si>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</si>
  <si>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</si>
  <si>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</si>
  <si>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</si>
  <si>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</si>
  <si>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</si>
  <si>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</si>
  <si>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</si>
  <si>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</si>
  <si>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</si>
  <si>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</si>
  <si>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</si>
  <si>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</si>
  <si>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</si>
  <si>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</si>
  <si>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</si>
  <si>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</si>
  <si>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</si>
  <si>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</si>
  <si>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</si>
  <si>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</si>
  <si>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</si>
  <si>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</si>
  <si>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</si>
  <si>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</si>
  <si>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</si>
  <si>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</si>
  <si>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</si>
  <si>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</si>
  <si>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</si>
  <si>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</si>
  <si>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</si>
  <si>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</si>
  <si>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</si>
  <si>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</si>
  <si>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</si>
  <si>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</si>
  <si>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</si>
  <si>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</si>
  <si>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</si>
  <si>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</si>
  <si>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</si>
  <si>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</si>
  <si>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</si>
  <si>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</si>
  <si>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</si>
  <si>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</si>
  <si>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</si>
  <si>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</si>
  <si>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</si>
  <si>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</si>
  <si>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</si>
  <si>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</si>
  <si>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</si>
  <si>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</si>
  <si>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</si>
  <si>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</si>
  <si>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</si>
  <si>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</si>
  <si>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</si>
  <si>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</si>
  <si>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</si>
  <si>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</si>
  <si>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</si>
  <si>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</si>
  <si>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</si>
  <si>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</si>
  <si>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</si>
  <si>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</si>
  <si>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</si>
  <si>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</si>
  <si>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</si>
  <si>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</si>
  <si>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</si>
  <si>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</si>
  <si>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</si>
  <si>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</si>
  <si>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</si>
  <si>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</si>
  <si>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</si>
  <si>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</si>
  <si>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</si>
  <si>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</si>
  <si>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</si>
  <si>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</si>
  <si>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</si>
  <si>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</si>
  <si>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</si>
  <si>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</si>
  <si>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</si>
  <si>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</si>
  <si>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</si>
  <si>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</si>
  <si>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</si>
  <si>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</si>
  <si>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</si>
  <si>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</si>
  <si>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</si>
  <si>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</si>
  <si>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</si>
  <si>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</si>
  <si>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</si>
  <si>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</si>
  <si>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</si>
  <si>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</si>
  <si>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</si>
  <si>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</si>
  <si>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</si>
  <si>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</si>
  <si>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</si>
  <si>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</si>
  <si>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</si>
  <si>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</si>
  <si>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</si>
  <si>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</si>
  <si>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</si>
  <si>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</si>
  <si>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</si>
  <si>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</si>
  <si>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</si>
  <si>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</si>
  <si>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</si>
  <si>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</si>
  <si>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</si>
  <si>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</si>
  <si>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</si>
  <si>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</si>
  <si>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</si>
  <si>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</si>
  <si>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</si>
  <si>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</si>
  <si>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</si>
  <si>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</si>
  <si>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</si>
  <si>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</si>
  <si>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</si>
  <si>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</si>
  <si>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</si>
  <si>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</si>
  <si>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</si>
  <si>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</si>
  <si>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</si>
  <si>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</si>
  <si>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</si>
  <si>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</si>
  <si>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</si>
  <si>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</si>
  <si>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</si>
  <si>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</si>
  <si>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</si>
  <si>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</si>
  <si>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</si>
  <si>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</si>
  <si>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</si>
  <si>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</si>
  <si>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</si>
  <si>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</si>
  <si>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</si>
  <si>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</si>
  <si>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</si>
  <si>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</si>
  <si>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</si>
  <si>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</si>
  <si>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</si>
  <si>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</si>
  <si>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</si>
  <si>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</si>
  <si>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</si>
  <si>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</si>
  <si>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</si>
  <si>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</si>
  <si>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</si>
  <si>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</si>
  <si>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</si>
  <si>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</si>
  <si>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</si>
  <si>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</si>
  <si>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</si>
  <si>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</si>
  <si>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</si>
  <si>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</si>
  <si>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</si>
  <si>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</si>
  <si>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</si>
  <si>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</si>
  <si>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</si>
  <si>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</si>
  <si>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</si>
  <si>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</si>
  <si>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</si>
  <si>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</si>
  <si>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</si>
  <si>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</si>
  <si>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</si>
  <si>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</si>
  <si>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</si>
  <si>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</si>
  <si>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</si>
  <si>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</si>
  <si>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</si>
  <si>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</si>
  <si>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</si>
  <si>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</si>
  <si>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</si>
  <si>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</si>
  <si>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</si>
  <si>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</si>
  <si>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</si>
  <si>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</si>
  <si>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</si>
  <si>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</si>
  <si>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</si>
  <si>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</si>
  <si>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</si>
  <si>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</si>
  <si>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</si>
  <si>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</si>
  <si>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</si>
  <si>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</si>
  <si>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</si>
  <si>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</si>
  <si>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</si>
  <si>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</si>
  <si>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</si>
  <si>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</si>
  <si>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</si>
  <si>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</si>
  <si>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</si>
  <si>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</si>
  <si>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</si>
  <si>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</si>
  <si>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</si>
  <si>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</si>
  <si>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</si>
  <si>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</si>
  <si>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</si>
  <si>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</si>
  <si>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</si>
  <si>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</si>
  <si>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</si>
  <si>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</si>
  <si>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</si>
  <si>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</si>
  <si>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</si>
  <si>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</si>
  <si>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</si>
  <si>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</si>
  <si>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</si>
  <si>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</si>
  <si>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</si>
  <si>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</si>
  <si>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</si>
  <si>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</si>
  <si>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</si>
  <si>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</si>
  <si>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</si>
  <si>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</si>
  <si>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</si>
  <si>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</si>
  <si>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</si>
  <si>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</si>
  <si>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</si>
  <si>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</si>
  <si>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</si>
  <si>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</si>
  <si>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</si>
  <si>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</si>
  <si>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</si>
  <si>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</si>
  <si>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</si>
  <si>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</si>
  <si>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</si>
  <si>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</si>
  <si>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</si>
  <si>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</si>
  <si>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</si>
  <si>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</si>
  <si>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</si>
  <si>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</si>
  <si>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</si>
  <si>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</si>
  <si>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</si>
  <si>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</si>
  <si>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</si>
  <si>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</si>
  <si>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</si>
  <si>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</si>
  <si>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</si>
  <si>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</si>
  <si>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</si>
  <si>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</si>
  <si>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</si>
  <si>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</si>
  <si>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</si>
  <si>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</si>
  <si>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</si>
  <si>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</si>
  <si>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</si>
  <si>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</si>
  <si>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</si>
  <si>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</si>
  <si>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</si>
  <si>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</si>
  <si>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</si>
  <si>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</si>
  <si>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</si>
  <si>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</si>
  <si>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</si>
  <si>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</si>
  <si>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</si>
  <si>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</si>
  <si>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</si>
  <si>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</si>
  <si>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</si>
  <si>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</si>
  <si>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</si>
  <si>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</si>
  <si>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</si>
  <si>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</si>
  <si>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</si>
  <si>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</si>
  <si>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</si>
  <si>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</si>
  <si>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</si>
  <si>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</si>
  <si>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</si>
  <si>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</si>
  <si>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</si>
  <si>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</si>
  <si>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</si>
  <si>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</si>
  <si>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</si>
  <si>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</si>
  <si>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</si>
  <si>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</si>
  <si>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</si>
  <si>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</si>
  <si>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</si>
  <si>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</si>
  <si>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</si>
  <si>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</si>
  <si>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</si>
  <si>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</si>
  <si>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</si>
  <si>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</si>
  <si>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</si>
  <si>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</si>
  <si>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</si>
  <si>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</si>
  <si>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</si>
  <si>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</si>
  <si>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</si>
  <si>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</si>
  <si>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</si>
  <si>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</si>
  <si>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</si>
  <si>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</si>
  <si>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</si>
  <si>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</si>
  <si>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</si>
  <si>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</si>
  <si>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</si>
  <si>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</si>
  <si>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</si>
  <si>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</si>
  <si>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</si>
  <si>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</si>
  <si>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</si>
  <si>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</si>
  <si>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</si>
  <si>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</si>
  <si>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</si>
  <si>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</si>
  <si>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</si>
  <si>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</si>
  <si>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</si>
  <si>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</si>
  <si>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</si>
  <si>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</si>
  <si>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</si>
  <si>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</si>
  <si>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</si>
  <si>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</si>
  <si>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</si>
  <si>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</si>
  <si>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</si>
  <si>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</si>
  <si>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</si>
  <si>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</si>
  <si>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</si>
  <si>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</si>
  <si>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</si>
  <si>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</si>
  <si>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</si>
  <si>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</si>
  <si>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</si>
  <si>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</si>
  <si>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</si>
  <si>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</si>
  <si>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</si>
  <si>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</si>
  <si>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</si>
  <si>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</si>
  <si>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</si>
  <si>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</si>
  <si>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</si>
  <si>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</si>
  <si>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</si>
  <si>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</si>
  <si>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</si>
  <si>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</si>
  <si>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</si>
  <si>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</si>
  <si>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</si>
  <si>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</si>
  <si>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</si>
  <si>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</si>
  <si>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</si>
  <si>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</si>
  <si>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</si>
  <si>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</si>
  <si>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</si>
  <si>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</si>
  <si>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</si>
  <si>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</si>
  <si>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</si>
  <si>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</si>
  <si>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</si>
  <si>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</si>
  <si>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</si>
  <si>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</si>
  <si>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</si>
  <si>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</si>
  <si>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</si>
  <si>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</si>
  <si>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</si>
  <si>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</si>
  <si>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</si>
  <si>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</si>
  <si>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</si>
  <si>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</si>
  <si>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</si>
  <si>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</si>
  <si>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</si>
  <si>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</si>
  <si>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</si>
  <si>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</si>
  <si>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</si>
  <si>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</si>
  <si>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</si>
  <si>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</si>
  <si>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</si>
  <si>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</si>
  <si>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</si>
  <si>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</si>
  <si>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</si>
  <si>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</si>
  <si>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</si>
  <si>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</si>
  <si>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</si>
  <si>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</si>
  <si>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</si>
  <si>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</si>
  <si>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</si>
  <si>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</si>
  <si>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</si>
  <si>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</si>
  <si>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</si>
  <si>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</si>
  <si>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</si>
  <si>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</si>
  <si>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</si>
  <si>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</si>
  <si>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</si>
  <si>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</si>
  <si>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</si>
  <si>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</si>
  <si>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</si>
  <si>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</si>
  <si>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</si>
  <si>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</si>
  <si>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</si>
  <si>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</si>
  <si>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</si>
  <si>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</si>
  <si>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</si>
  <si>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</si>
  <si>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</si>
  <si>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</si>
  <si>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</si>
  <si>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</si>
  <si>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</si>
  <si>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</si>
  <si>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</si>
  <si>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</si>
  <si>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</si>
  <si>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</si>
  <si>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</si>
  <si>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</si>
  <si>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</si>
  <si>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</si>
  <si>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</si>
  <si>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</si>
  <si>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</si>
  <si>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</si>
  <si>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</si>
  <si>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</si>
  <si>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</si>
  <si>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</si>
  <si>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</si>
  <si>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</si>
  <si>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</si>
  <si>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</si>
  <si>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</si>
  <si>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</si>
  <si>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</si>
  <si>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</si>
  <si>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</si>
  <si>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</si>
  <si>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</si>
  <si>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</si>
  <si>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</si>
  <si>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</si>
  <si>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</si>
  <si>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</si>
  <si>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</si>
  <si>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</si>
  <si>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</si>
  <si>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</si>
  <si>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</si>
  <si>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</si>
  <si>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</si>
  <si>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</si>
  <si>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</si>
  <si>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</si>
  <si>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</si>
  <si>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</si>
  <si>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</si>
  <si>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</si>
  <si>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</si>
  <si>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</si>
  <si>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</si>
  <si>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</si>
  <si>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</si>
  <si>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</si>
  <si>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</si>
  <si>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</si>
  <si>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</si>
  <si>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</si>
  <si>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</si>
  <si>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</si>
  <si>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</si>
  <si>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</si>
  <si>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</si>
  <si>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</si>
  <si>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</si>
  <si>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</si>
  <si>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</si>
  <si>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</si>
  <si>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</si>
  <si>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</si>
  <si>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</si>
  <si>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</si>
  <si>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</si>
  <si>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</si>
  <si>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</si>
  <si>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</si>
  <si>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</si>
  <si>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</si>
  <si>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</si>
  <si>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</si>
  <si>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</si>
  <si>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</si>
  <si>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</si>
  <si>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</si>
  <si>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</si>
  <si>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</si>
  <si>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</si>
  <si>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</si>
  <si>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</si>
  <si>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</si>
  <si>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</si>
  <si>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</si>
  <si>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</si>
  <si>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</si>
  <si>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</si>
  <si>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</si>
  <si>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</si>
  <si>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</si>
  <si>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</si>
  <si>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</si>
  <si>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</si>
  <si>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</si>
  <si>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</si>
  <si>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</si>
  <si>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</si>
  <si>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</si>
  <si>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</si>
  <si>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</si>
  <si>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</si>
  <si>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</si>
  <si>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</si>
  <si>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</si>
  <si>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</si>
  <si>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</si>
  <si>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</si>
  <si>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</si>
  <si>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</si>
  <si>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</si>
  <si>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</si>
  <si>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</si>
  <si>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</si>
  <si>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</si>
  <si>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</si>
  <si>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</si>
  <si>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</si>
  <si>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</si>
  <si>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</si>
  <si>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</si>
  <si>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</si>
  <si>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</si>
  <si>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</si>
  <si>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</si>
  <si>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</si>
  <si>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</si>
  <si>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</si>
  <si>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</si>
  <si>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</si>
  <si>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</si>
  <si>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</si>
  <si>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</si>
  <si>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</si>
  <si>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</si>
  <si>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</si>
  <si>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</si>
  <si>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</si>
  <si>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</si>
  <si>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</si>
  <si>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</si>
  <si>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</si>
  <si>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</si>
  <si>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</si>
  <si>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</si>
  <si>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</si>
  <si>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</si>
  <si>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</si>
  <si>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</si>
  <si>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</si>
  <si>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</si>
  <si>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</si>
  <si>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</si>
  <si>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</si>
  <si>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</si>
  <si>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</si>
  <si>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</si>
  <si>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</si>
  <si>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</si>
  <si>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</si>
  <si>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</si>
  <si>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</si>
  <si>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</si>
  <si>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</si>
  <si>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</si>
  <si>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</si>
  <si>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</si>
  <si>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</si>
  <si>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</si>
  <si>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</si>
  <si>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</si>
  <si>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</si>
  <si>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</si>
  <si>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</si>
  <si>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</si>
  <si>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</si>
  <si>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</si>
  <si>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</si>
  <si>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</si>
  <si>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</si>
  <si>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</si>
  <si>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</si>
  <si>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</si>
  <si>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</si>
  <si>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</si>
  <si>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</si>
  <si>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</si>
  <si>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</si>
  <si>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</si>
  <si>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</si>
  <si>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</si>
  <si>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</si>
  <si>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</si>
  <si>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</si>
  <si>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</si>
  <si>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</si>
  <si>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</si>
  <si>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</si>
  <si>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</si>
  <si>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</si>
  <si>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</si>
  <si>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</si>
  <si>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</si>
  <si>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</si>
  <si>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</si>
  <si>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</si>
  <si>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</si>
  <si>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</si>
  <si>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</si>
  <si>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</si>
  <si>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</si>
  <si>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</si>
  <si>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</si>
  <si>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</si>
  <si>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</si>
  <si>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</si>
  <si>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</si>
  <si>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</si>
  <si>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</si>
  <si>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</si>
  <si>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</si>
  <si>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</si>
  <si>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</si>
  <si>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</si>
  <si>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</si>
  <si>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</si>
  <si>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</si>
  <si>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</si>
  <si>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</si>
  <si>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</si>
  <si>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</si>
  <si>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</si>
  <si>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</si>
  <si>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</si>
  <si>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</si>
  <si>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</si>
  <si>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</si>
  <si>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</si>
  <si>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</si>
  <si>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</si>
  <si>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</si>
  <si>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</si>
  <si>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</si>
  <si>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</si>
  <si>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</si>
  <si>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</si>
  <si>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</si>
  <si>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</si>
  <si>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</si>
  <si>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</si>
  <si>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</si>
  <si>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</si>
  <si>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</si>
  <si>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</si>
  <si>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</si>
  <si>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</si>
  <si>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</si>
  <si>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</si>
  <si>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</si>
  <si>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</si>
  <si>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</si>
  <si>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</si>
  <si>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</si>
  <si>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</si>
  <si>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</si>
  <si>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</si>
  <si>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</si>
  <si>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</si>
  <si>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</si>
  <si>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</si>
  <si>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</si>
  <si>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</si>
  <si>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</si>
  <si>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</si>
  <si>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</si>
  <si>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</si>
  <si>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</si>
  <si>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</si>
  <si>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</si>
  <si>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</si>
  <si>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</si>
  <si>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</si>
  <si>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</si>
  <si>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</si>
  <si>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</si>
  <si>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</si>
  <si>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</si>
  <si>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</si>
  <si>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</si>
  <si>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</si>
  <si>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</si>
  <si>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</si>
  <si>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</si>
  <si>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</si>
  <si>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</si>
  <si>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</si>
  <si>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</si>
  <si>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</si>
  <si>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</si>
  <si>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</si>
  <si>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</si>
  <si>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</si>
  <si>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</si>
  <si>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</si>
  <si>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</si>
  <si>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</si>
  <si>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</si>
  <si>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</si>
  <si>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</si>
  <si>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</si>
  <si>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</si>
  <si>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</si>
  <si>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</si>
  <si>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</si>
  <si>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</si>
  <si>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</si>
  <si>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</si>
  <si>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</si>
  <si>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</si>
  <si>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</si>
  <si>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</si>
  <si>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</si>
  <si>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</si>
  <si>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</si>
  <si>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</si>
  <si>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</si>
  <si>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</si>
  <si>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</si>
  <si>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</si>
  <si>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</si>
  <si>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</si>
  <si>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</si>
  <si>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</si>
  <si>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</si>
  <si>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</si>
  <si>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</si>
  <si>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</si>
  <si>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</si>
  <si>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</si>
  <si>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</si>
  <si>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</si>
  <si>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</si>
  <si>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</si>
  <si>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</si>
  <si>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</si>
  <si>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</si>
  <si>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</si>
  <si>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</si>
  <si>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</si>
  <si>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</si>
  <si>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</si>
  <si>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</si>
  <si>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</si>
  <si>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</si>
  <si>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</si>
  <si>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</si>
  <si>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</si>
  <si>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</si>
  <si>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</si>
  <si>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</si>
  <si>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</si>
  <si>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</si>
  <si>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</si>
  <si>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</si>
  <si>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</si>
  <si>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</si>
  <si>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</si>
  <si>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</si>
  <si>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</si>
  <si>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</si>
  <si>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</si>
  <si>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</si>
  <si>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</si>
  <si>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</si>
  <si>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</si>
  <si>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</si>
  <si>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</si>
  <si>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</si>
  <si>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</si>
  <si>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</si>
  <si>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</si>
  <si>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</si>
  <si>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</si>
  <si>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</si>
  <si>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</si>
  <si>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</si>
  <si>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</si>
  <si>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</si>
  <si>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</si>
  <si>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</si>
  <si>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</si>
  <si>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</si>
  <si>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</si>
  <si>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</si>
  <si>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</si>
  <si>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</si>
  <si>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</si>
  <si>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</si>
  <si>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</si>
  <si>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</si>
  <si>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</si>
  <si>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</si>
  <si>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</si>
  <si>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</si>
  <si>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</si>
  <si>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</si>
  <si>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</si>
  <si>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</si>
  <si>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</si>
  <si>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</si>
  <si>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</si>
  <si>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</si>
  <si>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</si>
  <si>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</si>
  <si>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</si>
  <si>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</si>
  <si>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</si>
  <si>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</si>
  <si>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</si>
  <si>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</si>
  <si>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</si>
  <si>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</si>
  <si>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</si>
  <si>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</si>
  <si>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</si>
  <si>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</si>
  <si>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</si>
  <si>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</si>
  <si>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</si>
  <si>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</si>
  <si>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</si>
  <si>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</si>
  <si>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</si>
  <si>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</si>
  <si>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</si>
  <si>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</si>
  <si>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</si>
  <si>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</si>
  <si>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</si>
  <si>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</si>
  <si>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</si>
  <si>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</si>
  <si>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</si>
  <si>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</si>
  <si>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</si>
  <si>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</si>
  <si>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</si>
  <si>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</si>
  <si>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</si>
  <si>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</si>
  <si>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</si>
  <si>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</si>
  <si>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</si>
  <si>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</si>
  <si>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</si>
  <si>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</si>
  <si>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</si>
  <si>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</si>
  <si>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</si>
  <si>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</si>
  <si>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</si>
  <si>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</si>
  <si>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</si>
  <si>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</si>
  <si>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</si>
  <si>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</si>
  <si>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</si>
  <si>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</si>
  <si>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</si>
  <si>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</si>
  <si>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</si>
  <si>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</si>
  <si>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</si>
  <si>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</si>
  <si>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</si>
  <si>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</si>
  <si>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</si>
  <si>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</si>
  <si>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</si>
  <si>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</si>
  <si>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</si>
  <si>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</si>
  <si>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</si>
  <si>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</si>
  <si>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</si>
  <si>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</si>
  <si>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</si>
  <si>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</si>
  <si>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</si>
  <si>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</si>
  <si>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</si>
  <si>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</si>
  <si>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</si>
  <si>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</si>
  <si>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</si>
  <si>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</si>
  <si>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</si>
  <si>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</si>
  <si>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</si>
  <si>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</si>
  <si>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</si>
  <si>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</si>
  <si>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</si>
  <si>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</si>
  <si>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</si>
  <si>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</si>
  <si>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</si>
  <si>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</si>
  <si>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</si>
  <si>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</si>
  <si>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</si>
  <si>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</si>
  <si>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</si>
  <si>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</si>
  <si>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</si>
  <si>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</si>
  <si>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</si>
  <si>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</si>
  <si>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</si>
  <si>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</si>
  <si>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</si>
  <si>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</si>
  <si>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</si>
  <si>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</si>
  <si>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</si>
  <si>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</si>
  <si>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</si>
  <si>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</si>
  <si>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</si>
  <si>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</si>
  <si>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</si>
  <si>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</si>
  <si>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</si>
  <si>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</si>
  <si>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</si>
  <si>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</si>
  <si>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</si>
  <si>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</si>
  <si>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</si>
  <si>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</si>
  <si>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</si>
  <si>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</si>
  <si>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</si>
  <si>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</si>
  <si>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</si>
  <si>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</si>
  <si>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</si>
  <si>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</si>
  <si>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</si>
  <si>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</si>
  <si>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</si>
  <si>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</si>
  <si>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</si>
  <si>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</si>
  <si>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</si>
  <si>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</si>
  <si>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</si>
  <si>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</si>
  <si>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</si>
  <si>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</si>
  <si>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</si>
  <si>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</si>
  <si>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</si>
  <si>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</si>
  <si>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</si>
  <si>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</si>
  <si>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</si>
  <si>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</si>
  <si>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</si>
  <si>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</si>
  <si>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</si>
  <si>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</si>
  <si>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</si>
  <si>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</si>
  <si>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</si>
  <si>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</si>
  <si>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</si>
  <si>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</si>
  <si>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</si>
  <si>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</si>
  <si>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</si>
  <si>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</si>
  <si>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</si>
  <si>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</si>
  <si>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</si>
  <si>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</si>
  <si>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</si>
  <si>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</si>
  <si>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</si>
  <si>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</si>
  <si>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</si>
  <si>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</si>
  <si>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</si>
  <si>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</si>
  <si>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</si>
  <si>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</si>
  <si>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</si>
  <si>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</si>
  <si>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</si>
  <si>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</si>
  <si>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</si>
  <si>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</si>
  <si>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</si>
  <si>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</si>
  <si>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</si>
  <si>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</si>
  <si>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</si>
  <si>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</si>
  <si>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</si>
  <si>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</si>
  <si>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</si>
  <si>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</si>
  <si>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</si>
  <si>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</si>
  <si>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</si>
  <si>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</si>
  <si>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</si>
  <si>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</si>
  <si>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</si>
  <si>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</si>
  <si>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</si>
  <si>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</si>
  <si>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</si>
  <si>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</si>
  <si>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</si>
  <si>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</si>
  <si>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</si>
  <si>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</si>
  <si>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</si>
  <si>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</si>
  <si>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</si>
  <si>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</si>
  <si>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</si>
  <si>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</si>
  <si>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</si>
  <si>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</si>
  <si>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</si>
  <si>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</si>
  <si>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</si>
  <si>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</si>
  <si>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</si>
  <si>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</si>
  <si>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</si>
  <si>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</si>
  <si>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</si>
  <si>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</si>
  <si>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</si>
  <si>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</si>
  <si>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</si>
  <si>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</si>
  <si>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</si>
  <si>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</si>
  <si>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</si>
  <si>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</si>
  <si>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</si>
  <si>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</si>
  <si>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</si>
  <si>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</si>
  <si>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</si>
  <si>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</si>
  <si>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</si>
  <si>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</si>
  <si>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</si>
  <si>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</si>
  <si>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</si>
  <si>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</si>
  <si>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</si>
  <si>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</si>
  <si>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</si>
  <si>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</si>
  <si>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</si>
  <si>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</si>
  <si>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</si>
  <si>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</si>
  <si>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</si>
  <si>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</si>
  <si>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</si>
  <si>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</si>
  <si>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</si>
  <si>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</si>
  <si>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</si>
  <si>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</si>
  <si>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</si>
  <si>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</si>
  <si>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</si>
  <si>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</si>
  <si>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</si>
  <si>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</si>
  <si>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</si>
  <si>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</si>
  <si>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</si>
  <si>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</si>
  <si>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</si>
  <si>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</si>
  <si>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</si>
  <si>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</si>
  <si>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</si>
  <si>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</si>
  <si>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</si>
  <si>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</si>
  <si>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</si>
  <si>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</si>
  <si>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</si>
  <si>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</si>
  <si>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</si>
  <si>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</si>
  <si>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</si>
  <si>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</si>
  <si>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</si>
  <si>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</si>
  <si>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</si>
  <si>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</si>
  <si>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</si>
  <si>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</si>
  <si>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</si>
  <si>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</si>
  <si>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</si>
  <si>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</si>
  <si>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</si>
  <si>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</si>
  <si>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</si>
  <si>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</si>
  <si>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</si>
  <si>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</si>
  <si>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</si>
  <si>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</si>
  <si>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</si>
  <si>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</si>
  <si>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</si>
  <si>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</si>
  <si>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</si>
  <si>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</si>
  <si>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</si>
  <si>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</si>
  <si>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</si>
  <si>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</si>
  <si>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</si>
  <si>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</si>
  <si>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</si>
  <si>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</si>
  <si>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</si>
  <si>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</si>
  <si>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</si>
  <si>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</si>
  <si>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</si>
  <si>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</si>
  <si>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</si>
  <si>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</si>
  <si>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</si>
  <si>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</si>
  <si>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</si>
  <si>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</si>
  <si>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</si>
  <si>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</si>
  <si>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</si>
  <si>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</si>
  <si>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</si>
  <si>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</si>
  <si>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</si>
  <si>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</si>
  <si>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</si>
  <si>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</si>
  <si>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</si>
  <si>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</si>
  <si>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</si>
  <si>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</si>
  <si>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</si>
  <si>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</si>
  <si>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</si>
  <si>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</si>
  <si>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</si>
  <si>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</si>
  <si>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</si>
  <si>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</si>
  <si>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</si>
  <si>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</si>
  <si>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</si>
  <si>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</si>
  <si>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</si>
  <si>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</si>
  <si>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</si>
  <si>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</si>
  <si>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</si>
  <si>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</si>
  <si>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</si>
  <si>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</si>
  <si>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</si>
  <si>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</si>
  <si>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</si>
  <si>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</si>
  <si>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</si>
  <si>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</si>
  <si>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</si>
  <si>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</si>
  <si>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</si>
  <si>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</si>
  <si>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</si>
  <si>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</si>
  <si>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</si>
  <si>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</si>
  <si>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</si>
  <si>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</si>
  <si>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</si>
  <si>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</si>
  <si>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</si>
  <si>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</si>
  <si>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</si>
  <si>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</si>
  <si>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</si>
  <si>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</si>
  <si>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</si>
  <si>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</si>
  <si>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</si>
  <si>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</si>
  <si>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</si>
  <si>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</si>
  <si>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</si>
  <si>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</si>
  <si>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</si>
  <si>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</si>
  <si>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</si>
  <si>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</si>
  <si>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</si>
  <si>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</si>
  <si>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</si>
  <si>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</si>
  <si>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</si>
  <si>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</si>
  <si>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</si>
  <si>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</si>
  <si>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</si>
  <si>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</si>
  <si>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</si>
  <si>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</si>
  <si>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</si>
  <si>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</si>
  <si>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</si>
  <si>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</si>
  <si>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</si>
  <si>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</si>
  <si>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</si>
  <si>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</si>
  <si>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</si>
  <si>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</si>
  <si>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</si>
  <si>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</si>
  <si>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</si>
  <si>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</si>
  <si>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</si>
  <si>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</si>
  <si>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</si>
  <si>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</si>
  <si>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</si>
  <si>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</si>
  <si>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</si>
  <si>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</si>
  <si>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</si>
  <si>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</si>
  <si>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</si>
  <si>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</si>
  <si>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</si>
  <si>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</si>
  <si>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</si>
  <si>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</si>
  <si>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</si>
  <si>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</si>
  <si>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</si>
  <si>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</si>
  <si>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</si>
  <si>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</si>
  <si>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</si>
  <si>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</si>
  <si>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</si>
  <si>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</si>
  <si>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</si>
  <si>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</si>
  <si>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</si>
  <si>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</si>
  <si>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</si>
  <si>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</si>
  <si>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</si>
  <si>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</si>
  <si>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</si>
  <si>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</si>
  <si>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</si>
  <si>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</si>
  <si>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</si>
  <si>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</si>
  <si>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</si>
  <si>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</si>
  <si>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</si>
  <si>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</si>
  <si>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</si>
  <si>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</si>
  <si>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</si>
  <si>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</si>
  <si>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</si>
  <si>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</si>
  <si>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</si>
  <si>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</si>
  <si>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</si>
  <si>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</si>
  <si>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</si>
  <si>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</si>
  <si>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</si>
  <si>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</si>
  <si>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</si>
  <si>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</si>
  <si>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</si>
  <si>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</si>
  <si>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</si>
  <si>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</si>
  <si>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</si>
  <si>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</si>
  <si>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</si>
  <si>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</si>
  <si>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</si>
  <si>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</si>
  <si>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</si>
  <si>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</si>
  <si>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</si>
  <si>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</si>
  <si>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</si>
  <si>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</si>
  <si>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</si>
  <si>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</si>
  <si>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</si>
  <si>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</si>
  <si>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</si>
  <si>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</si>
  <si>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</si>
  <si>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</si>
  <si>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</si>
  <si>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</si>
  <si>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</si>
  <si>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</si>
  <si>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</si>
  <si>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</si>
  <si>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</si>
  <si>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</si>
  <si>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</si>
  <si>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</si>
  <si>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</si>
  <si>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</si>
  <si>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</si>
  <si>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</si>
  <si>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</si>
  <si>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</si>
  <si>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</si>
  <si>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</si>
  <si>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</si>
  <si>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</si>
  <si>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</si>
  <si>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</si>
  <si>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</si>
  <si>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</si>
  <si>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</si>
  <si>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</si>
  <si>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</si>
  <si>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</si>
  <si>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</si>
  <si>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</si>
  <si>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</si>
  <si>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</si>
  <si>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</si>
  <si>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</si>
  <si>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</si>
  <si>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</si>
  <si>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</si>
  <si>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</si>
  <si>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</si>
  <si>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</si>
  <si>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</si>
  <si>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</si>
  <si>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</si>
  <si>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</si>
  <si>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</si>
  <si>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</si>
  <si>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</si>
  <si>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</si>
  <si>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</si>
  <si>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</si>
  <si>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</si>
  <si>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</si>
  <si>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</si>
  <si>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</si>
  <si>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</si>
  <si>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</si>
  <si>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</si>
  <si>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</si>
  <si>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</si>
  <si>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</si>
  <si>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</si>
  <si>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</si>
  <si>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</si>
  <si>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</si>
  <si>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</si>
  <si>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</si>
  <si>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</si>
  <si>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</si>
  <si>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</si>
  <si>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</si>
  <si>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</si>
  <si>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</si>
  <si>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</si>
  <si>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</si>
  <si>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</si>
  <si>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</si>
  <si>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</si>
  <si>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</si>
  <si>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</si>
  <si>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</si>
  <si>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</si>
  <si>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</si>
  <si>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</si>
  <si>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</si>
  <si>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</si>
  <si>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</si>
  <si>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</si>
  <si>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</si>
  <si>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</si>
  <si>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</si>
  <si>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</si>
  <si>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</si>
  <si>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</si>
  <si>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</si>
  <si>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</si>
  <si>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</si>
  <si>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</si>
  <si>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</si>
  <si>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</si>
  <si>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</si>
  <si>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</si>
  <si>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</si>
  <si>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</si>
  <si>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</si>
  <si>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</si>
  <si>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</si>
  <si>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</si>
  <si>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</si>
  <si>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</si>
  <si>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</si>
  <si>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</si>
  <si>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</si>
  <si>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</si>
  <si>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</si>
  <si>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</si>
  <si>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</si>
  <si>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</si>
  <si>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</si>
  <si>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</si>
  <si>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</si>
  <si>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</si>
  <si>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</si>
  <si>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</si>
  <si>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</si>
  <si>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</si>
  <si>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</si>
  <si>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</si>
  <si>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</si>
  <si>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</si>
  <si>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</si>
  <si>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</si>
  <si>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</si>
  <si>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</si>
  <si>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</si>
  <si>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</si>
  <si>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</si>
  <si>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</si>
  <si>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</si>
  <si>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</si>
  <si>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</si>
  <si>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</si>
  <si>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</si>
  <si>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</si>
  <si>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</si>
  <si>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</si>
  <si>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</si>
  <si>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</si>
  <si>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</si>
  <si>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</si>
  <si>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</si>
  <si>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</si>
  <si>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</si>
  <si>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</si>
  <si>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</si>
  <si>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</si>
  <si>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</si>
  <si>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</si>
  <si>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</si>
  <si>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</si>
  <si>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</si>
  <si>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</si>
  <si>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</si>
  <si>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</si>
  <si>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</si>
  <si>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</si>
  <si>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</si>
  <si>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</si>
  <si>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</si>
  <si>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</si>
  <si>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</si>
  <si>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</si>
  <si>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</si>
  <si>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</si>
  <si>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</si>
  <si>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</si>
  <si>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</si>
  <si>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</si>
  <si>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</si>
  <si>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</si>
  <si>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</si>
  <si>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</si>
  <si>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</si>
  <si>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</si>
  <si>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</si>
  <si>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</si>
  <si>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</si>
  <si>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</si>
  <si>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</si>
  <si>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</si>
  <si>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</si>
  <si>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</si>
  <si>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</si>
  <si>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</si>
  <si>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</si>
  <si>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</si>
  <si>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</si>
  <si>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</si>
  <si>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</si>
  <si>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</si>
  <si>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</si>
  <si>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</si>
  <si>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</si>
  <si>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</si>
  <si>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</si>
  <si>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</si>
  <si>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</si>
  <si>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</si>
  <si>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</si>
  <si>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</si>
  <si>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</si>
  <si>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</si>
  <si>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</si>
  <si>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</si>
  <si>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</si>
  <si>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</si>
  <si>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</si>
  <si>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</si>
  <si>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</si>
  <si>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</si>
  <si>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</si>
  <si>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</si>
  <si>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</si>
  <si>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</si>
  <si>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</si>
  <si>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</si>
  <si>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</si>
  <si>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</si>
  <si>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</si>
  <si>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</si>
  <si>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</si>
  <si>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</si>
  <si>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</si>
  <si>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</si>
  <si>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</si>
  <si>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</si>
  <si>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</si>
  <si>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</si>
  <si>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</si>
  <si>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</si>
  <si>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</si>
  <si>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</si>
  <si>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</si>
  <si>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</si>
  <si>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</si>
  <si>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</si>
  <si>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</si>
  <si>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</si>
  <si>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</si>
  <si>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</si>
  <si>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</si>
  <si>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</si>
  <si>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</si>
  <si>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</si>
  <si>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</si>
  <si>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</si>
  <si>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</si>
  <si>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</si>
  <si>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</si>
  <si>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</si>
  <si>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</si>
  <si>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</si>
  <si>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</si>
  <si>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</si>
  <si>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</si>
  <si>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</si>
  <si>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</si>
  <si>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</si>
  <si>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</si>
  <si>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</si>
  <si>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</si>
  <si>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</si>
  <si>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</si>
  <si>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</si>
  <si>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</si>
  <si>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</si>
  <si>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</si>
  <si>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</si>
  <si>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</si>
  <si>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</si>
  <si>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</si>
  <si>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</si>
  <si>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</si>
  <si>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</si>
  <si>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</si>
  <si>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</si>
  <si>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</si>
  <si>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</si>
  <si>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</si>
  <si>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</si>
  <si>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</si>
  <si>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</si>
  <si>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</si>
  <si>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</si>
  <si>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</si>
  <si>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</si>
  <si>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</si>
  <si>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</si>
  <si>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</si>
  <si>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</si>
  <si>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</si>
  <si>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</si>
  <si>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</si>
  <si>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</si>
  <si>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</si>
  <si>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</si>
  <si>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</si>
  <si>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</si>
  <si>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</si>
  <si>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</si>
  <si>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</si>
  <si>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</si>
  <si>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</si>
  <si>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</si>
  <si>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</si>
  <si>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</si>
  <si>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</si>
  <si>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</si>
  <si>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</si>
  <si>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</si>
  <si>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</si>
  <si>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</si>
  <si>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</si>
  <si>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</si>
  <si>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</si>
  <si>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</si>
  <si>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</si>
  <si>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</si>
  <si>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</si>
  <si>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</si>
  <si>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</si>
  <si>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</si>
  <si>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</si>
  <si>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</si>
  <si>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</si>
  <si>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</si>
  <si>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</si>
  <si>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</si>
  <si>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</si>
  <si>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</si>
  <si>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</si>
  <si>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</si>
  <si>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</si>
  <si>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</si>
  <si>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</si>
  <si>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</si>
  <si>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</si>
  <si>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</si>
  <si>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</si>
  <si>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</si>
  <si>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</si>
  <si>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</si>
  <si>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</si>
  <si>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</si>
  <si>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</si>
  <si>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</si>
  <si>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</si>
  <si>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</si>
  <si>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</si>
  <si>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</si>
  <si>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</si>
  <si>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</si>
  <si>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</si>
  <si>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</si>
  <si>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</si>
  <si>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</si>
  <si>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</si>
  <si>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</si>
  <si>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</si>
  <si>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</si>
  <si>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</si>
  <si>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</si>
  <si>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</si>
  <si>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</si>
  <si>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</si>
  <si>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</si>
  <si>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</si>
  <si>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</si>
  <si>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</si>
  <si>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</si>
  <si>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</si>
  <si>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</si>
  <si>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</si>
  <si>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</si>
  <si>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</si>
  <si>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</si>
  <si>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</si>
  <si>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</si>
  <si>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</si>
  <si>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</si>
  <si>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</si>
  <si>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</si>
  <si>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</si>
  <si>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</si>
  <si>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</si>
  <si>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</si>
  <si>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</si>
  <si>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</si>
  <si>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</si>
  <si>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</si>
  <si>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</si>
  <si>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</si>
  <si>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</si>
  <si>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</si>
  <si>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</si>
  <si>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</si>
  <si>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</si>
  <si>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</si>
  <si>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</si>
  <si>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</si>
  <si>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</si>
  <si>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</si>
  <si>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</si>
  <si>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</si>
  <si>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</si>
  <si>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</si>
  <si>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</si>
  <si>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</si>
  <si>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</si>
  <si>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</si>
  <si>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</si>
  <si>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</si>
  <si>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</si>
  <si>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</si>
  <si>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</si>
  <si>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</si>
  <si>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</si>
  <si>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</si>
  <si>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</si>
  <si>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</si>
  <si>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</si>
  <si>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</si>
  <si>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</si>
  <si>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</si>
  <si>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</si>
  <si>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</si>
  <si>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</si>
  <si>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</si>
  <si>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</si>
  <si>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</si>
  <si>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</si>
  <si>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</si>
  <si>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</si>
  <si>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</si>
  <si>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</si>
  <si>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</si>
  <si>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</si>
  <si>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</si>
  <si>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</si>
  <si>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</si>
  <si>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</si>
  <si>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</si>
  <si>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</si>
  <si>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</si>
  <si>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</si>
  <si>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</si>
  <si>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</si>
  <si>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</si>
  <si>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</si>
  <si>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</si>
  <si>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</si>
  <si>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</si>
  <si>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</si>
  <si>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</si>
  <si>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</si>
  <si>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</si>
  <si>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</si>
  <si>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</si>
  <si>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</si>
  <si>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</si>
  <si>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</si>
  <si>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</si>
  <si>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</si>
  <si>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</si>
  <si>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</si>
  <si>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</si>
  <si>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</si>
  <si>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</si>
  <si>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</si>
  <si>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</si>
  <si>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</si>
  <si>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</si>
  <si>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</si>
  <si>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</si>
  <si>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</si>
  <si>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</si>
  <si>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</si>
  <si>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</si>
  <si>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</si>
  <si>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</si>
  <si>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</si>
  <si>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</si>
  <si>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</si>
  <si>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</si>
  <si>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</si>
  <si>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</si>
  <si>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</si>
  <si>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</si>
  <si>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</si>
  <si>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</si>
  <si>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</si>
  <si>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</si>
  <si>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</si>
  <si>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</si>
  <si>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</si>
  <si>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</si>
  <si>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</si>
  <si>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</si>
  <si>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</si>
  <si>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</si>
  <si>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</si>
  <si>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</si>
  <si>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</si>
  <si>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</si>
  <si>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</si>
  <si>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</si>
  <si>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</si>
  <si>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</si>
  <si>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</si>
  <si>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</si>
  <si>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</si>
  <si>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</si>
  <si>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</si>
  <si>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</si>
  <si>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</si>
  <si>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</si>
  <si>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</si>
  <si>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</si>
  <si>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</si>
  <si>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</si>
  <si>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</si>
  <si>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</si>
  <si>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</si>
  <si>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</si>
  <si>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</si>
  <si>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</si>
  <si>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</si>
  <si>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</si>
  <si>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</si>
  <si>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</si>
  <si>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</si>
  <si>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</si>
  <si>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</si>
  <si>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</si>
  <si>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</si>
  <si>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</si>
  <si>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</si>
  <si>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</si>
  <si>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</si>
  <si>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</si>
  <si>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</si>
  <si>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</si>
  <si>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</si>
  <si>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</si>
  <si>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</si>
  <si>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</si>
  <si>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</si>
  <si>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</si>
  <si>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</si>
  <si>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</si>
  <si>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</si>
  <si>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</si>
  <si>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</si>
  <si>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</si>
  <si>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</si>
  <si>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</si>
  <si>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</si>
  <si>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</si>
  <si>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</si>
  <si>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</si>
  <si>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</si>
  <si>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</si>
  <si>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</si>
  <si>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</si>
  <si>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</si>
  <si>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</si>
  <si>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</si>
  <si>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</si>
  <si>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</si>
  <si>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</si>
  <si>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</si>
  <si>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</si>
  <si>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</si>
  <si>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</si>
  <si>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</si>
  <si>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</si>
  <si>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</si>
  <si>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</si>
  <si>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</si>
  <si>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</si>
  <si>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</si>
  <si>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</si>
  <si>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</si>
  <si>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</si>
  <si>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</si>
  <si>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</si>
  <si>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</si>
  <si>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</si>
  <si>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</si>
  <si>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</si>
  <si>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</si>
  <si>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</si>
  <si>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</si>
  <si>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</si>
  <si>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</si>
  <si>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</si>
  <si>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</si>
  <si>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</si>
  <si>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</si>
  <si>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</si>
  <si>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</si>
  <si>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</si>
  <si>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</si>
  <si>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</si>
  <si>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</si>
  <si>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</si>
  <si>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</si>
  <si>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</si>
  <si>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</si>
  <si>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</si>
  <si>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</si>
  <si>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</si>
  <si>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</si>
  <si>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</si>
  <si>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</si>
  <si>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</si>
  <si>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</si>
  <si>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</si>
  <si>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</si>
  <si>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</si>
  <si>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</si>
  <si>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</si>
  <si>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</si>
  <si>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</si>
  <si>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</si>
  <si>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</si>
  <si>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</si>
  <si>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</si>
  <si>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</si>
  <si>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</si>
  <si>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</si>
  <si>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</si>
  <si>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</si>
  <si>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</si>
  <si>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</si>
  <si>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</si>
  <si>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</si>
  <si>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</si>
  <si>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</si>
  <si>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</si>
  <si>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</si>
  <si>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</si>
  <si>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</si>
  <si>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</si>
  <si>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</si>
  <si>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</si>
  <si>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</si>
  <si>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</si>
  <si>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</si>
  <si>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</si>
  <si>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</si>
  <si>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</si>
  <si>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</si>
  <si>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</si>
  <si>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</si>
  <si>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</si>
  <si>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</si>
  <si>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</si>
  <si>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</si>
  <si>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</si>
  <si>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</si>
  <si>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</si>
  <si>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</si>
  <si>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</si>
  <si>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</si>
  <si>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</si>
  <si>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</si>
  <si>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</si>
  <si>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</si>
  <si>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</si>
  <si>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</si>
  <si>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</si>
  <si>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</si>
  <si>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</si>
  <si>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</si>
  <si>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</si>
  <si>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</si>
  <si>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</si>
  <si>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</si>
  <si>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</si>
  <si>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</si>
  <si>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</si>
  <si>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</si>
  <si>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</si>
  <si>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</si>
  <si>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</si>
  <si>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</si>
  <si>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</si>
  <si>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</si>
  <si>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</si>
  <si>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</si>
  <si>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</si>
  <si>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</si>
  <si>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</si>
  <si>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</si>
  <si>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</si>
  <si>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</si>
  <si>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</si>
  <si>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</si>
  <si>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</si>
  <si>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</si>
  <si>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</si>
  <si>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</si>
  <si>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</si>
  <si>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</si>
  <si>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</si>
  <si>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</si>
  <si>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</si>
  <si>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</si>
  <si>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</si>
  <si>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</si>
  <si>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</si>
  <si>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</si>
  <si>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</si>
  <si>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</si>
  <si>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</si>
  <si>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</si>
  <si>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</si>
  <si>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</si>
  <si>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</si>
  <si>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</si>
  <si>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</si>
  <si>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</si>
  <si>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</si>
  <si>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</si>
  <si>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</si>
  <si>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</si>
  <si>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</si>
  <si>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</si>
  <si>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</si>
  <si>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</si>
  <si>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</si>
  <si>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</si>
  <si>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</si>
  <si>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</si>
  <si>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</si>
  <si>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</si>
  <si>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</si>
  <si>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</si>
  <si>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</si>
  <si>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</si>
  <si>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</si>
  <si>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</si>
  <si>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</si>
  <si>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</si>
  <si>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</si>
  <si>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</si>
  <si>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</si>
  <si>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</si>
  <si>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</si>
  <si>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</si>
  <si>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</si>
  <si>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</si>
  <si>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</si>
  <si>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</si>
  <si>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</si>
  <si>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</si>
  <si>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</si>
  <si>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</si>
  <si>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</si>
  <si>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</si>
  <si>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</si>
  <si>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</si>
  <si>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</si>
  <si>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</si>
  <si>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</si>
  <si>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</si>
  <si>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</si>
  <si>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</si>
  <si>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</si>
  <si>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</si>
  <si>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</si>
  <si>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</si>
  <si>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</si>
  <si>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</si>
  <si>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</si>
  <si>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</si>
  <si>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</si>
  <si>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</si>
  <si>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</si>
  <si>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</si>
  <si>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</si>
  <si>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</si>
  <si>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</si>
  <si>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</si>
  <si>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</si>
  <si>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</si>
  <si>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</si>
  <si>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</si>
  <si>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</si>
  <si>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</si>
  <si>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</si>
  <si>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</si>
  <si>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</si>
  <si>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</si>
  <si>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</si>
  <si>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</si>
  <si>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</si>
  <si>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</si>
  <si>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</si>
  <si>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</si>
  <si>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</si>
  <si>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</si>
  <si>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</si>
  <si>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</si>
  <si>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</si>
  <si>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</si>
  <si>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</si>
  <si>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</si>
  <si>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</si>
  <si>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</si>
  <si>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</si>
  <si>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</si>
  <si>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</si>
  <si>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</si>
  <si>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</si>
  <si>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</si>
  <si>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</si>
  <si>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</si>
  <si>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</si>
  <si>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</si>
  <si>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</si>
  <si>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</si>
  <si>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</si>
  <si>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</si>
  <si>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</si>
  <si>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</si>
  <si>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</si>
  <si>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</si>
  <si>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</si>
  <si>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</si>
  <si>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</si>
  <si>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</si>
  <si>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</si>
  <si>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</si>
  <si>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</si>
  <si>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</si>
  <si>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</si>
  <si>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</si>
  <si>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</si>
  <si>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</si>
  <si>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</si>
  <si>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</si>
  <si>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</si>
  <si>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</si>
  <si>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</si>
  <si>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</si>
  <si>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</si>
  <si>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</si>
  <si>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</si>
  <si>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</si>
  <si>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</si>
  <si>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</si>
  <si>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</si>
  <si>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</si>
  <si>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</si>
  <si>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</si>
  <si>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</si>
  <si>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</si>
  <si>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</si>
  <si>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</si>
  <si>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</si>
  <si>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</si>
  <si>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</si>
  <si>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</si>
  <si>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</si>
  <si>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</si>
  <si>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</si>
  <si>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</si>
  <si>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</si>
  <si>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</si>
  <si>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</si>
  <si>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</si>
  <si>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</si>
  <si>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</si>
  <si>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</si>
  <si>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</si>
  <si>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</si>
  <si>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</si>
  <si>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</si>
  <si>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</si>
  <si>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</si>
  <si>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</si>
  <si>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</si>
  <si>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</si>
  <si>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</si>
  <si>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</si>
  <si>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</si>
  <si>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</si>
  <si>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</si>
  <si>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</si>
  <si>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</si>
  <si>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</si>
  <si>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</si>
  <si>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</si>
  <si>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</si>
  <si>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</si>
  <si>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</si>
  <si>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</si>
  <si>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</si>
  <si>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</si>
  <si>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</si>
  <si>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</si>
  <si>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</si>
  <si>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</si>
  <si>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</si>
  <si>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</si>
  <si>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</si>
  <si>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</si>
  <si>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</si>
  <si>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</si>
  <si>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</si>
  <si>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</si>
  <si>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</si>
  <si>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</si>
  <si>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</si>
  <si>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</si>
  <si>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</si>
  <si>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</si>
  <si>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</si>
  <si>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</si>
  <si>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</si>
  <si>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</si>
  <si>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</si>
  <si>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</si>
  <si>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</si>
  <si>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</si>
  <si>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</si>
  <si>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</si>
  <si>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</si>
  <si>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</si>
  <si>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</si>
  <si>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</si>
  <si>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</si>
  <si>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</si>
  <si>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</si>
  <si>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</si>
  <si>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</si>
  <si>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</si>
  <si>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</si>
  <si>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</si>
  <si>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</si>
  <si>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</si>
  <si>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</si>
  <si>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</si>
  <si>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</si>
  <si>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</si>
  <si>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</si>
  <si>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</si>
  <si>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</si>
  <si>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</si>
  <si>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</si>
  <si>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</si>
  <si>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</si>
  <si>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</si>
  <si>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</si>
  <si>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</si>
  <si>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</si>
  <si>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</si>
  <si>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</si>
  <si>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</si>
  <si>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</si>
  <si>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</si>
  <si>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</si>
  <si>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</si>
  <si>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</si>
  <si>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</si>
  <si>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</si>
  <si>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</si>
  <si>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</si>
  <si>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</si>
  <si>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</si>
  <si>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</si>
  <si>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</si>
  <si>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</si>
  <si>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</si>
  <si>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</si>
  <si>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</si>
  <si>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</si>
  <si>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</si>
  <si>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</si>
  <si>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</si>
  <si>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</si>
  <si>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</si>
  <si>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</si>
  <si>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</si>
  <si>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</si>
  <si>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</si>
  <si>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</si>
  <si>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</si>
  <si>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</si>
  <si>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</si>
  <si>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</si>
  <si>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</si>
  <si>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</si>
  <si>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</si>
  <si>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</si>
  <si>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</si>
  <si>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</si>
  <si>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</si>
  <si>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</si>
  <si>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</si>
  <si>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</si>
  <si>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</si>
  <si>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</si>
  <si>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</si>
  <si>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</si>
  <si>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</si>
  <si>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</si>
  <si>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</si>
  <si>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</si>
  <si>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</si>
  <si>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</si>
  <si>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</si>
  <si>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</si>
  <si>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</si>
  <si>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</si>
  <si>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</si>
  <si>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</si>
  <si>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</si>
  <si>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</si>
  <si>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</si>
  <si>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</si>
  <si>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</si>
  <si>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</si>
  <si>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</si>
  <si>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</si>
  <si>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</si>
  <si>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</si>
  <si>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</si>
  <si>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</si>
  <si>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</si>
  <si>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</si>
  <si>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</si>
  <si>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</si>
  <si>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</si>
  <si>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</si>
  <si>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</si>
  <si>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</si>
  <si>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</si>
  <si>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</si>
  <si>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</si>
  <si>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</si>
  <si>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</si>
  <si>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</si>
  <si>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</si>
  <si>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</si>
  <si>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</si>
  <si>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</si>
  <si>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</si>
  <si>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</si>
  <si>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</si>
  <si>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</si>
  <si>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</si>
  <si>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</si>
  <si>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</si>
  <si>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</si>
  <si>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</si>
  <si>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</si>
  <si>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</si>
  <si>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</si>
  <si>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</si>
  <si>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</si>
  <si>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</si>
  <si>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</si>
  <si>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</si>
  <si>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</si>
  <si>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</si>
  <si>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</si>
  <si>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</si>
  <si>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</si>
  <si>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</si>
  <si>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</si>
  <si>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</si>
  <si>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</si>
  <si>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</si>
  <si>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</si>
  <si>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</si>
  <si>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</si>
  <si>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</si>
  <si>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</si>
  <si>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</si>
  <si>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</si>
  <si>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</si>
  <si>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</si>
  <si>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</si>
  <si>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</si>
  <si>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</si>
  <si>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</si>
  <si>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</si>
  <si>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</si>
  <si>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</si>
  <si>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</si>
  <si>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</si>
  <si>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</si>
  <si>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</si>
  <si>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</si>
  <si>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</si>
  <si>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</si>
  <si>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</si>
  <si>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</si>
  <si>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</si>
  <si>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</si>
  <si>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</si>
  <si>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</si>
  <si>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</si>
  <si>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</si>
  <si>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</si>
  <si>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</si>
  <si>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</si>
  <si>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</si>
  <si>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</si>
  <si>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</si>
  <si>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</si>
  <si>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</si>
  <si>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</si>
  <si>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</si>
  <si>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</si>
  <si>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</si>
  <si>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</si>
  <si>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</si>
  <si>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</si>
  <si>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</si>
  <si>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</si>
  <si>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</si>
  <si>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</si>
  <si>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</si>
  <si>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</si>
  <si>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</si>
  <si>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</si>
  <si>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</si>
  <si>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</si>
  <si>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</si>
  <si>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</si>
  <si>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</si>
  <si>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</si>
  <si>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</si>
  <si>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</si>
  <si>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</si>
  <si>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</si>
  <si>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</si>
  <si>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</si>
  <si>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</si>
  <si>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</si>
  <si>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</si>
  <si>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</si>
  <si>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</si>
  <si>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</si>
  <si>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</si>
  <si>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</si>
  <si>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</si>
  <si>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</si>
  <si>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</si>
  <si>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</si>
  <si>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</si>
  <si>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</si>
  <si>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</si>
  <si>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</si>
  <si>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</si>
  <si>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</si>
  <si>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</si>
  <si>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</si>
  <si>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</si>
  <si>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</si>
  <si>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</si>
  <si>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</si>
  <si>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</si>
  <si>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</si>
  <si>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</si>
  <si>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</si>
  <si>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</si>
  <si>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</si>
  <si>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</si>
  <si>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</si>
  <si>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</si>
  <si>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</si>
  <si>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</si>
  <si>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</si>
  <si>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</si>
  <si>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</si>
  <si>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</si>
  <si>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</si>
  <si>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</si>
  <si>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</si>
  <si>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</si>
  <si>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</si>
  <si>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</si>
  <si>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</si>
  <si>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</si>
  <si>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</si>
  <si>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</si>
  <si>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</si>
  <si>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</si>
  <si>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</si>
  <si>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</si>
  <si>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</si>
  <si>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</si>
  <si>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</si>
  <si>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</si>
  <si>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</si>
  <si>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</si>
  <si>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</si>
  <si>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</si>
  <si>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</si>
  <si>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</si>
  <si>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</si>
  <si>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</si>
  <si>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</si>
  <si>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</si>
  <si>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</si>
  <si>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</si>
  <si>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</si>
  <si>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</si>
  <si>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</si>
  <si>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</si>
  <si>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</si>
  <si>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</si>
  <si>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</si>
  <si>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</si>
  <si>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</si>
  <si>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</si>
  <si>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</si>
  <si>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</si>
  <si>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</si>
  <si>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</si>
  <si>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</si>
  <si>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</si>
  <si>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</si>
  <si>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</si>
  <si>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</si>
  <si>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</si>
  <si>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</si>
  <si>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</si>
  <si>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</si>
  <si>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</si>
  <si>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</si>
  <si>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</si>
  <si>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</si>
  <si>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</si>
  <si>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</si>
  <si>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</si>
  <si>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</si>
  <si>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</si>
  <si>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</si>
  <si>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</si>
  <si>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</si>
  <si>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</si>
  <si>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</si>
  <si>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</si>
  <si>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</si>
  <si>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</si>
  <si>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</si>
  <si>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</si>
  <si>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</si>
  <si>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</si>
  <si>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</si>
  <si>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</si>
  <si>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</si>
  <si>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</si>
  <si>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</si>
  <si>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</si>
  <si>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</si>
  <si>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</si>
  <si>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</si>
  <si>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</si>
  <si>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</si>
  <si>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</si>
  <si>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</si>
  <si>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</si>
  <si>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</si>
  <si>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</si>
  <si>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</si>
  <si>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</si>
  <si>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</si>
  <si>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</si>
  <si>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</si>
  <si>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</si>
  <si>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</si>
  <si>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</si>
  <si>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</si>
  <si>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</si>
  <si>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</si>
  <si>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</si>
  <si>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</si>
  <si>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</si>
  <si>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</si>
  <si>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</si>
  <si>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</si>
  <si>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</si>
  <si>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</si>
  <si>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</si>
  <si>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</si>
  <si>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</si>
  <si>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</si>
  <si>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</si>
  <si>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</si>
  <si>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</si>
  <si>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</si>
  <si>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</si>
  <si>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</si>
  <si>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</si>
  <si>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</si>
  <si>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</si>
  <si>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</si>
  <si>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</si>
  <si>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</si>
  <si>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</si>
  <si>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</si>
  <si>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</si>
  <si>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</si>
  <si>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</si>
  <si>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</si>
  <si>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</si>
  <si>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</si>
  <si>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</si>
  <si>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</si>
  <si>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</si>
  <si>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</si>
  <si>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</si>
  <si>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</si>
  <si>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</si>
  <si>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</si>
  <si>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</si>
  <si>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</si>
  <si>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</si>
  <si>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</si>
  <si>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</si>
  <si>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</si>
  <si>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</si>
  <si>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</si>
  <si>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</si>
  <si>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</si>
  <si>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</si>
  <si>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</si>
  <si>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</si>
  <si>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</si>
  <si>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</si>
  <si>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</si>
  <si>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</si>
  <si>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</si>
  <si>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</si>
  <si>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</si>
  <si>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</si>
  <si>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</si>
  <si>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</si>
  <si>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</si>
  <si>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</si>
  <si>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</si>
  <si>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</si>
  <si>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</si>
  <si>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</si>
  <si>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</si>
  <si>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</si>
  <si>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</si>
  <si>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</si>
  <si>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</si>
  <si>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</si>
  <si>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</si>
  <si>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</si>
  <si>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</si>
  <si>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</si>
  <si>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</si>
  <si>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</si>
  <si>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</si>
  <si>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</si>
  <si>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</si>
  <si>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</si>
  <si>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</si>
  <si>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</si>
  <si>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</si>
  <si>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</si>
  <si>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</si>
  <si>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</si>
  <si>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</si>
  <si>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</si>
  <si>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</si>
  <si>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</si>
  <si>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</si>
  <si>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</si>
  <si>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</si>
  <si>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</si>
  <si>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</si>
  <si>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</si>
  <si>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</si>
  <si>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</si>
  <si>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</si>
  <si>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</si>
  <si>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</si>
  <si>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</si>
  <si>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</si>
  <si>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</si>
  <si>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</si>
  <si>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</si>
  <si>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</si>
  <si>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</si>
  <si>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</si>
  <si>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</si>
  <si>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</si>
  <si>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</si>
  <si>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</si>
  <si>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</si>
  <si>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</si>
  <si>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</si>
  <si>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</si>
  <si>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</si>
  <si>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</si>
  <si>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</si>
  <si>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</si>
  <si>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</si>
  <si>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</si>
  <si>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</si>
  <si>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</si>
  <si>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</si>
  <si>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</si>
  <si>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</si>
  <si>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</si>
  <si>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</si>
  <si>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</si>
  <si>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</si>
  <si>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</si>
  <si>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</si>
  <si>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</si>
  <si>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</si>
  <si>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</si>
  <si>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</si>
  <si>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</si>
  <si>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</si>
  <si>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</si>
  <si>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</si>
  <si>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</si>
  <si>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</si>
  <si>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</si>
  <si>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</si>
  <si>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</si>
  <si>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</si>
  <si>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</si>
  <si>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</si>
  <si>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</si>
  <si>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</si>
  <si>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</si>
  <si>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</si>
  <si>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</si>
  <si>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</si>
  <si>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</si>
  <si>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</si>
  <si>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</si>
  <si>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</si>
  <si>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</si>
  <si>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</si>
  <si>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</si>
  <si>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</si>
  <si>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</si>
  <si>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</si>
  <si>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</si>
  <si>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</si>
  <si>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</si>
  <si>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</si>
  <si>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</si>
  <si>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</si>
  <si>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</si>
  <si>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</si>
  <si>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</si>
  <si>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</si>
  <si>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</si>
  <si>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</si>
  <si>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</si>
  <si>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</si>
  <si>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</si>
  <si>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</si>
  <si>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</si>
  <si>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</si>
  <si>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</si>
  <si>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</si>
  <si>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</si>
  <si>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</si>
  <si>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</si>
  <si>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</si>
  <si>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</si>
  <si>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</si>
  <si>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</si>
  <si>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</si>
  <si>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</si>
  <si>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</si>
  <si>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</si>
  <si>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</si>
  <si>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</si>
  <si>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</si>
  <si>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</si>
  <si>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</si>
  <si>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</si>
  <si>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</si>
  <si>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</si>
  <si>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</si>
  <si>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</si>
  <si>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</si>
  <si>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</si>
  <si>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</si>
  <si>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</si>
  <si>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</si>
  <si>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</si>
  <si>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</si>
  <si>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</si>
  <si>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</si>
  <si>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</si>
  <si>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</si>
  <si>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</si>
  <si>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</si>
  <si>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</si>
  <si>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</si>
  <si>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</si>
  <si>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</si>
  <si>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</si>
  <si>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</si>
  <si>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</si>
  <si>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</si>
  <si>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</si>
  <si>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</si>
  <si>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</si>
  <si>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</si>
  <si>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</si>
  <si>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</si>
  <si>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</si>
  <si>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</si>
  <si>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</si>
  <si>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</si>
  <si>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</si>
  <si>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</si>
  <si>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</si>
  <si>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</si>
  <si>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</si>
  <si>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</si>
  <si>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</si>
  <si>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</si>
  <si>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</si>
  <si>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</si>
  <si>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</si>
  <si>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</si>
  <si>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</si>
  <si>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</si>
  <si>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</si>
  <si>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</si>
  <si>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</si>
  <si>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</si>
  <si>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</si>
  <si>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</si>
  <si>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</si>
  <si>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</si>
  <si>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</si>
  <si>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</si>
  <si>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</si>
  <si>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</si>
  <si>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</si>
  <si>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</si>
  <si>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</si>
  <si>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</si>
  <si>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</si>
  <si>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</si>
  <si>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</si>
  <si>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</si>
  <si>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</si>
  <si>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</si>
  <si>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</si>
  <si>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</si>
  <si>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</si>
  <si>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</si>
  <si>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</si>
  <si>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</si>
  <si>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</si>
  <si>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</si>
  <si>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</si>
  <si>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</si>
  <si>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</si>
  <si>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</si>
  <si>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</si>
  <si>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</si>
  <si>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</si>
  <si>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</si>
  <si>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</si>
  <si>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</si>
  <si>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</si>
  <si>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</si>
  <si>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</si>
  <si>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</si>
  <si>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</si>
  <si>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</si>
  <si>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</si>
  <si>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</si>
  <si>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</si>
  <si>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</si>
  <si>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</si>
  <si>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</si>
  <si>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</si>
  <si>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</si>
  <si>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</si>
  <si>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</si>
  <si>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</si>
  <si>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</si>
  <si>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</si>
  <si>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</si>
  <si>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</si>
  <si>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</si>
  <si>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</si>
  <si>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</si>
  <si>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</si>
  <si>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</si>
  <si>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</si>
  <si>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</si>
  <si>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</si>
  <si>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</si>
  <si>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</si>
  <si>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</si>
  <si>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</si>
  <si>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</si>
  <si>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</si>
  <si>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</si>
  <si>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</si>
  <si>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</si>
  <si>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</si>
  <si>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</si>
  <si>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</si>
  <si>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</si>
  <si>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</si>
  <si>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</si>
  <si>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</si>
  <si>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</si>
  <si>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</si>
  <si>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</si>
  <si>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</si>
  <si>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</si>
  <si>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</si>
  <si>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</si>
  <si>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</si>
  <si>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</si>
  <si>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</si>
  <si>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</si>
  <si>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</si>
  <si>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</si>
  <si>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</si>
  <si>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</si>
  <si>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</si>
  <si>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</si>
  <si>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</si>
  <si>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</si>
  <si>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</si>
  <si>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</si>
  <si>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</si>
  <si>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</si>
  <si>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</si>
  <si>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</si>
  <si>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</si>
  <si>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</si>
  <si>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</si>
  <si>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</si>
  <si>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</si>
  <si>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</si>
  <si>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</si>
  <si>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</si>
  <si>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</si>
  <si>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</si>
  <si>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</si>
  <si>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</si>
  <si>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</si>
  <si>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</si>
  <si>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</si>
  <si>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</si>
  <si>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</si>
  <si>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</si>
  <si>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</si>
  <si>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</si>
  <si>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</si>
  <si>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</si>
  <si>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</si>
  <si>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</si>
  <si>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</si>
  <si>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</si>
  <si>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</si>
  <si>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</si>
  <si>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</si>
  <si>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</si>
  <si>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</si>
  <si>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</si>
  <si>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</si>
  <si>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</si>
  <si>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</si>
  <si>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</si>
  <si>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</si>
  <si>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</si>
  <si>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</si>
  <si>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</si>
  <si>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</si>
  <si>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</si>
  <si>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</si>
  <si>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</si>
  <si>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</si>
  <si>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</si>
  <si>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</si>
  <si>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</si>
  <si>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</si>
  <si>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</si>
  <si>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</si>
  <si>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</si>
  <si>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</si>
  <si>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</si>
  <si>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</si>
  <si>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</si>
  <si>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</si>
  <si>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</si>
  <si>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</si>
  <si>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</si>
  <si>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</si>
  <si>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</si>
  <si>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</si>
  <si>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</si>
  <si>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</si>
  <si>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</si>
  <si>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</si>
  <si>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</si>
  <si>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</si>
  <si>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</si>
  <si>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</si>
  <si>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</si>
  <si>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</si>
  <si>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</si>
  <si>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</si>
  <si>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</si>
  <si>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</si>
  <si>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</si>
  <si>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</si>
  <si>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</si>
  <si>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</si>
  <si>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</si>
  <si>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</si>
  <si>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</si>
  <si>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</si>
  <si>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</si>
  <si>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</si>
  <si>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</si>
  <si>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</si>
  <si>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</si>
  <si>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</si>
  <si>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</si>
  <si>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</si>
  <si>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</si>
  <si>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</si>
  <si>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</si>
  <si>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</si>
  <si>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</si>
  <si>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</si>
  <si>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</si>
  <si>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</si>
  <si>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</si>
  <si>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</si>
  <si>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</si>
  <si>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</si>
  <si>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</si>
  <si>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</si>
  <si>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</si>
  <si>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</si>
  <si>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</si>
  <si>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</si>
  <si>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</si>
  <si>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</si>
  <si>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</si>
  <si>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</si>
  <si>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</si>
  <si>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</si>
  <si>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</si>
  <si>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</si>
  <si>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</si>
  <si>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</si>
  <si>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</si>
  <si>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</si>
  <si>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</si>
  <si>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</si>
  <si>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</si>
  <si>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</si>
  <si>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</si>
  <si>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</si>
  <si>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</si>
  <si>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</si>
  <si>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</si>
  <si>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</si>
  <si>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</si>
  <si>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</si>
  <si>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</si>
  <si>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</si>
  <si>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</si>
  <si>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</si>
  <si>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</si>
  <si>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</si>
  <si>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</si>
  <si>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</si>
  <si>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</si>
  <si>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</si>
  <si>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</si>
  <si>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</si>
  <si>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</si>
  <si>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</si>
  <si>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</si>
  <si>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</si>
  <si>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</si>
  <si>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</si>
  <si>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</si>
  <si>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</si>
  <si>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</si>
  <si>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</si>
  <si>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</si>
  <si>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</si>
  <si>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</si>
  <si>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</si>
  <si>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</si>
  <si>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</si>
  <si>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</si>
  <si>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</si>
  <si>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</si>
  <si>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</si>
  <si>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</si>
  <si>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</si>
  <si>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</si>
  <si>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</si>
  <si>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</si>
  <si>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</si>
  <si>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</si>
  <si>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</si>
  <si>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</si>
  <si>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</si>
  <si>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</si>
  <si>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</si>
  <si>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</si>
  <si>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</si>
  <si>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</si>
  <si>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</si>
  <si>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</si>
  <si>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</si>
  <si>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</si>
  <si>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</si>
  <si>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</si>
  <si>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</si>
  <si>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</si>
  <si>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</si>
  <si>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</si>
  <si>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</si>
  <si>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</si>
  <si>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</si>
  <si>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</si>
  <si>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</si>
  <si>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</si>
  <si>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</si>
  <si>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</si>
  <si>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</si>
  <si>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</si>
  <si>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</si>
  <si>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</si>
  <si>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</si>
  <si>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</si>
  <si>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</si>
  <si>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</si>
  <si>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</si>
  <si>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</si>
  <si>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</si>
  <si>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</si>
  <si>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</si>
  <si>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</si>
  <si>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</si>
  <si>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</si>
  <si>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</si>
  <si>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</si>
  <si>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</si>
  <si>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</si>
  <si>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</si>
  <si>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</si>
  <si>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</si>
  <si>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</si>
  <si>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</si>
  <si>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</si>
  <si>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</si>
  <si>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</si>
  <si>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</si>
  <si>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</si>
  <si>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</si>
  <si>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</si>
  <si>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</si>
  <si>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</si>
  <si>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</si>
  <si>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</si>
  <si>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</si>
  <si>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</si>
  <si>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</si>
  <si>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</si>
  <si>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</si>
  <si>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</si>
  <si>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</si>
  <si>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</si>
  <si>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</si>
  <si>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</si>
  <si>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</si>
  <si>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</si>
  <si>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</si>
  <si>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</si>
  <si>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</si>
  <si>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</si>
  <si>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</si>
  <si>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</si>
  <si>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</si>
  <si>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</si>
  <si>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</si>
  <si>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</si>
  <si>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</si>
  <si>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</si>
  <si>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</si>
  <si>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</si>
  <si>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</si>
  <si>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</si>
  <si>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</si>
  <si>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</si>
  <si>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</si>
  <si>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</si>
  <si>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</si>
  <si>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</si>
  <si>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</si>
  <si>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</si>
  <si>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</si>
  <si>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</si>
  <si>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</si>
  <si>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</si>
  <si>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</si>
  <si>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</si>
  <si>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</si>
  <si>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</si>
  <si>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</si>
  <si>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</si>
  <si>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</si>
  <si>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</si>
  <si>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</si>
  <si>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</si>
  <si>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</si>
  <si>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</si>
  <si>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</si>
  <si>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</si>
  <si>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</si>
  <si>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</si>
  <si>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</si>
  <si>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</si>
  <si>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</si>
  <si>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</si>
  <si>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</si>
  <si>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</si>
  <si>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</si>
  <si>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</si>
  <si>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</si>
  <si>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</si>
  <si>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</si>
  <si>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</si>
  <si>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</si>
  <si>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</si>
  <si>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</si>
  <si>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</si>
  <si>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</si>
  <si>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</si>
  <si>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</si>
  <si>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</si>
  <si>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</si>
  <si>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</si>
  <si>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</si>
  <si>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</si>
  <si>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</si>
  <si>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</si>
  <si>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</si>
  <si>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</si>
  <si>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</si>
  <si>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</si>
  <si>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</si>
  <si>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</si>
  <si>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</si>
  <si>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</si>
  <si>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</si>
  <si>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</si>
  <si>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</si>
  <si>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</si>
  <si>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</si>
  <si>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</si>
  <si>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</si>
  <si>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</si>
  <si>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</si>
  <si>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</si>
  <si>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</si>
  <si>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</si>
  <si>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</si>
  <si>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</si>
  <si>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</si>
  <si>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</si>
  <si>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</si>
  <si>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</si>
  <si>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</si>
  <si>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</si>
  <si>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</si>
  <si>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</si>
  <si>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</si>
  <si>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</si>
  <si>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</si>
  <si>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</si>
  <si>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</si>
  <si>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</si>
  <si>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</si>
  <si>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</si>
  <si>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</si>
  <si>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</si>
  <si>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</si>
  <si>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</si>
  <si>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</si>
  <si>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</si>
  <si>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</si>
  <si>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</si>
  <si>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</si>
  <si>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</si>
  <si>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</si>
  <si>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</si>
  <si>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</si>
  <si>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</si>
  <si>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</si>
  <si>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</si>
  <si>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</si>
  <si>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</si>
  <si>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</si>
  <si>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</si>
  <si>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</si>
  <si>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</si>
  <si>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</si>
  <si>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</si>
  <si>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</si>
  <si>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</si>
  <si>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</si>
  <si>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</si>
  <si>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</si>
  <si>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</si>
  <si>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</si>
  <si>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</si>
  <si>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</si>
  <si>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</si>
  <si>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</si>
  <si>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</si>
  <si>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</si>
  <si>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</si>
  <si>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</si>
  <si>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</si>
  <si>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</si>
  <si>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</si>
  <si>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</si>
  <si>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</si>
  <si>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</si>
  <si>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</si>
  <si>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</si>
  <si>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</si>
  <si>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</si>
  <si>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</si>
  <si>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</si>
  <si>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</si>
  <si>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</si>
  <si>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</si>
  <si>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</si>
  <si>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</si>
  <si>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</si>
  <si>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</si>
  <si>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</si>
  <si>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</si>
  <si>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</si>
  <si>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</si>
  <si>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</si>
  <si>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</si>
  <si>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</si>
  <si>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</si>
  <si>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</si>
  <si>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</si>
  <si>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</si>
  <si>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</si>
  <si>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</si>
  <si>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</si>
  <si>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</si>
  <si>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</si>
  <si>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</si>
  <si>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</si>
  <si>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</si>
  <si>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</si>
  <si>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</si>
  <si>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</si>
  <si>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</si>
  <si>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</si>
  <si>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</si>
  <si>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</si>
  <si>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</si>
  <si>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</si>
  <si>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</si>
  <si>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</si>
  <si>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</si>
  <si>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</si>
  <si>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</si>
  <si>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</si>
  <si>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</si>
  <si>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</si>
  <si>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</si>
  <si>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</si>
  <si>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</si>
  <si>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</si>
  <si>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</si>
  <si>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</si>
  <si>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</si>
  <si>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</si>
  <si>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</si>
  <si>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</si>
  <si>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</si>
  <si>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</si>
  <si>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</si>
  <si>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</si>
  <si>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</si>
  <si>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</si>
  <si>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</si>
  <si>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</si>
  <si>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</si>
  <si>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</si>
  <si>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</si>
  <si>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</si>
  <si>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</si>
  <si>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</si>
  <si>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</si>
  <si>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</si>
  <si>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</si>
  <si>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</si>
  <si>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</si>
  <si>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</si>
  <si>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</si>
  <si>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</si>
  <si>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</si>
  <si>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</si>
  <si>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</si>
  <si>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</si>
  <si>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</si>
  <si>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</si>
  <si>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</si>
  <si>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</si>
  <si>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</si>
  <si>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</si>
  <si>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</si>
  <si>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</si>
  <si>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</si>
  <si>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</si>
  <si>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</si>
  <si>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</si>
  <si>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</si>
  <si>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</si>
  <si>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</si>
  <si>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</si>
  <si>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</si>
  <si>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</si>
  <si>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</si>
  <si>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</si>
  <si>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</si>
  <si>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</si>
  <si>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</si>
  <si>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</si>
  <si>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</si>
  <si>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</si>
  <si>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</si>
  <si>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</si>
  <si>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</si>
  <si>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</si>
  <si>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</si>
  <si>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</si>
  <si>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</si>
  <si>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</si>
  <si>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</si>
  <si>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</si>
  <si>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</si>
  <si>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</si>
  <si>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</si>
  <si>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</si>
  <si>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</si>
  <si>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</si>
  <si>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</si>
  <si>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</si>
  <si>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</si>
  <si>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</si>
  <si>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</si>
  <si>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</si>
  <si>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</si>
  <si>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</si>
  <si>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</si>
  <si>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</si>
  <si>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</si>
  <si>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</si>
  <si>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</si>
  <si>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</si>
  <si>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</si>
  <si>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</si>
  <si>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</si>
  <si>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</si>
  <si>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</si>
  <si>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</si>
  <si>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</si>
  <si>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</si>
  <si>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</si>
  <si>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</si>
  <si>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</si>
  <si>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</si>
  <si>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</si>
  <si>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</si>
  <si>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</si>
  <si>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</si>
  <si>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</si>
  <si>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</si>
  <si>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</si>
  <si>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</si>
  <si>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</si>
  <si>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</si>
  <si>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</si>
  <si>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</si>
  <si>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</si>
  <si>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</si>
  <si>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</si>
  <si>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</si>
  <si>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</si>
  <si>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</si>
  <si>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</si>
  <si>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</si>
  <si>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</si>
  <si>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</si>
  <si>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</si>
  <si>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</si>
  <si>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</si>
  <si>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</si>
  <si>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</si>
  <si>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</si>
  <si>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</si>
  <si>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</si>
  <si>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</si>
  <si>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</si>
  <si>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</si>
  <si>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</si>
  <si>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</si>
  <si>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</si>
  <si>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</si>
  <si>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</si>
  <si>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</si>
  <si>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</si>
  <si>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</si>
  <si>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</si>
  <si>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</si>
  <si>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</si>
  <si>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</si>
  <si>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</si>
  <si>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</si>
  <si>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</si>
  <si>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</si>
  <si>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</si>
  <si>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</si>
  <si>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</si>
  <si>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</si>
  <si>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</si>
  <si>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</si>
  <si>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</si>
  <si>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</si>
  <si>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</si>
  <si>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</si>
  <si>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</si>
  <si>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</si>
  <si>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</si>
  <si>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</si>
  <si>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</si>
  <si>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</si>
  <si>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</si>
  <si>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</si>
  <si>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</si>
  <si>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</si>
  <si>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</si>
  <si>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</si>
  <si>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</si>
  <si>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</si>
  <si>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</si>
  <si>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</si>
  <si>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</si>
  <si>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</si>
  <si>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</si>
  <si>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</si>
  <si>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</si>
  <si>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</si>
  <si>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</si>
  <si>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</si>
  <si>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</si>
  <si>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</si>
  <si>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</si>
  <si>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</si>
  <si>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</si>
  <si>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</si>
  <si>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</si>
  <si>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</si>
  <si>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</si>
  <si>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</si>
  <si>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</si>
  <si>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</si>
  <si>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</si>
  <si>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</si>
  <si>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</si>
  <si>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</si>
  <si>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</si>
  <si>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</si>
  <si>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</si>
  <si>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</si>
  <si>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</si>
  <si>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</si>
  <si>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</si>
  <si>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</si>
  <si>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</si>
  <si>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</si>
  <si>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</si>
  <si>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</si>
  <si>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</si>
  <si>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</si>
  <si>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</si>
  <si>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</si>
  <si>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</si>
  <si>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</si>
  <si>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</si>
  <si>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</si>
  <si>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</si>
  <si>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</si>
  <si>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</si>
  <si>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</si>
  <si>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</si>
  <si>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</si>
  <si>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</si>
  <si>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</si>
  <si>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</si>
  <si>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</si>
  <si>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</si>
  <si>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</si>
  <si>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</si>
  <si>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</si>
  <si>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</si>
  <si>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</si>
  <si>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</si>
  <si>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</si>
  <si>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</si>
  <si>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</si>
  <si>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</si>
  <si>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</si>
  <si>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</si>
  <si>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</si>
  <si>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</si>
  <si>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</si>
  <si>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</si>
  <si>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</si>
  <si>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</si>
  <si>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</si>
  <si>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</si>
  <si>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</si>
  <si>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</si>
  <si>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</si>
  <si>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</si>
  <si>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</si>
  <si>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</si>
  <si>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</si>
  <si>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</si>
  <si>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</si>
  <si>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</si>
  <si>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</si>
  <si>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</si>
  <si>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</si>
  <si>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</si>
  <si>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</si>
  <si>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</si>
  <si>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</si>
  <si>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</si>
  <si>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</si>
  <si>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</si>
  <si>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</si>
  <si>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</si>
  <si>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</si>
  <si>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</si>
  <si>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</si>
  <si>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</si>
  <si>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</si>
  <si>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</si>
  <si>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</si>
  <si>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</si>
  <si>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</si>
  <si>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</si>
  <si>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</si>
  <si>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</si>
  <si>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</si>
  <si>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</si>
  <si>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</si>
  <si>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</si>
  <si>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</si>
  <si>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</si>
  <si>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</si>
  <si>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</si>
  <si>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</si>
  <si>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</si>
  <si>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</si>
  <si>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</si>
  <si>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</si>
  <si>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</si>
  <si>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</si>
  <si>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</si>
  <si>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</si>
  <si>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</si>
  <si>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</si>
  <si>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</si>
  <si>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</si>
  <si>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</si>
  <si>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</si>
  <si>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</si>
  <si>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</si>
  <si>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</si>
  <si>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</si>
  <si>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</si>
  <si>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</si>
  <si>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</si>
  <si>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</si>
  <si>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</si>
  <si>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</si>
  <si>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</si>
  <si>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</si>
  <si>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</si>
  <si>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</si>
  <si>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</si>
  <si>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</si>
  <si>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</si>
  <si>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</si>
  <si>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</si>
  <si>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</si>
  <si>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</si>
  <si>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</si>
  <si>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</si>
  <si>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</si>
  <si>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</si>
  <si>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</si>
  <si>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</si>
  <si>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</si>
  <si>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</si>
  <si>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</si>
  <si>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</si>
  <si>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</si>
  <si>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</si>
  <si>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</si>
  <si>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</si>
  <si>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</si>
  <si>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</si>
  <si>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</si>
  <si>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</si>
  <si>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</si>
  <si>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</si>
  <si>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</si>
  <si>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</si>
  <si>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</si>
  <si>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</si>
  <si>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</si>
  <si>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</si>
  <si>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</si>
  <si>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</si>
  <si>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</si>
  <si>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</si>
  <si>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</si>
  <si>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</si>
  <si>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</si>
  <si>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</si>
  <si>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</si>
  <si>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</si>
  <si>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</si>
  <si>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</si>
  <si>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</si>
  <si>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</si>
  <si>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</si>
  <si>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</si>
  <si>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</si>
  <si>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</si>
  <si>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</si>
  <si>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</si>
  <si>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</si>
  <si>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</si>
  <si>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</si>
  <si>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</si>
  <si>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</si>
  <si>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</si>
  <si>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</si>
  <si>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</si>
  <si>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</si>
  <si>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</si>
  <si>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</si>
  <si>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</si>
  <si>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</si>
  <si>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</si>
  <si>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</si>
  <si>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</si>
  <si>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</si>
  <si>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</si>
  <si>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</si>
  <si>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</si>
  <si>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</si>
  <si>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</si>
  <si>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</si>
  <si>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</si>
  <si>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</si>
  <si>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</si>
  <si>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</si>
  <si>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</si>
  <si>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</si>
  <si>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</si>
  <si>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</si>
  <si>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</si>
  <si>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</si>
  <si>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</si>
  <si>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</si>
  <si>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</si>
  <si>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</si>
  <si>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</si>
  <si>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</si>
  <si>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</si>
  <si>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</si>
  <si>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</si>
  <si>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</si>
  <si>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</si>
  <si>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</si>
  <si>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</si>
  <si>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</si>
  <si>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</si>
  <si>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</si>
  <si>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</si>
  <si>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</si>
  <si>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</si>
  <si>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</si>
  <si>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</si>
  <si>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</si>
  <si>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</si>
  <si>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</si>
  <si>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</si>
  <si>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</si>
  <si>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</si>
  <si>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</si>
  <si>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</si>
  <si>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</si>
  <si>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</si>
  <si>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</si>
  <si>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</si>
  <si>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</si>
  <si>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</si>
  <si>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</si>
  <si>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</si>
  <si>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</si>
  <si>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</si>
  <si>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</si>
  <si>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</si>
  <si>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</si>
  <si>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</si>
  <si>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</si>
  <si>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</si>
  <si>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</si>
  <si>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</si>
  <si>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</si>
  <si>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</si>
  <si>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</si>
  <si>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</si>
  <si>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</si>
  <si>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</si>
  <si>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</si>
  <si>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</si>
  <si>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</si>
  <si>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</si>
  <si>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</si>
  <si>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</si>
  <si>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</si>
  <si>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</si>
  <si>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</si>
  <si>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</si>
  <si>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</si>
  <si>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</si>
  <si>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</si>
  <si>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</si>
  <si>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</si>
  <si>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</si>
  <si>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</si>
  <si>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</si>
  <si>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</si>
  <si>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</si>
  <si>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</si>
  <si>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</si>
  <si>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</si>
  <si>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</si>
  <si>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</si>
  <si>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</si>
  <si>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</si>
  <si>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</si>
  <si>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</si>
  <si>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</si>
  <si>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</si>
  <si>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</si>
  <si>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</si>
  <si>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</si>
  <si>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</si>
  <si>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</si>
  <si>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</si>
  <si>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</si>
  <si>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</si>
  <si>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</si>
  <si>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</si>
  <si>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</si>
  <si>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</si>
  <si>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</si>
  <si>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</si>
  <si>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</si>
  <si>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</si>
  <si>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</si>
  <si>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</si>
  <si>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</si>
  <si>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</si>
  <si>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</si>
  <si>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</si>
  <si>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</si>
  <si>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</si>
  <si>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</si>
  <si>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</si>
  <si>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</si>
  <si>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</si>
  <si>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</si>
  <si>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</si>
  <si>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</si>
  <si>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</si>
  <si>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</si>
  <si>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</si>
  <si>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</si>
  <si>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</si>
  <si>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</si>
  <si>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</si>
  <si>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</si>
  <si>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</si>
  <si>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</si>
  <si>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</si>
  <si>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</si>
  <si>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</si>
  <si>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</si>
  <si>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</si>
  <si>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</si>
  <si>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</si>
  <si>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</si>
  <si>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</si>
  <si>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</si>
  <si>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</si>
  <si>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</si>
  <si>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</si>
  <si>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</si>
  <si>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</si>
  <si>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</si>
  <si>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</si>
  <si>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</si>
  <si>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</si>
  <si>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</si>
  <si>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</si>
  <si>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</si>
  <si>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</si>
  <si>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</si>
  <si>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</si>
  <si>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</si>
  <si>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</si>
  <si>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</si>
  <si>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</si>
  <si>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</si>
  <si>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</si>
  <si>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</si>
  <si>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</si>
  <si>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</si>
  <si>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</si>
  <si>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</si>
  <si>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</si>
  <si>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</si>
  <si>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</si>
  <si>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</si>
  <si>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</si>
  <si>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</si>
  <si>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</si>
  <si>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</si>
  <si>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</si>
  <si>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</si>
  <si>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</si>
  <si>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</si>
  <si>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</si>
  <si>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</si>
  <si>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</si>
  <si>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</si>
  <si>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</si>
  <si>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</si>
  <si>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</si>
  <si>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</si>
  <si>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</si>
  <si>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</si>
  <si>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</si>
  <si>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</si>
  <si>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</si>
  <si>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</si>
  <si>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</si>
  <si>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</si>
  <si>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</si>
  <si>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</si>
  <si>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</si>
  <si>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</si>
  <si>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</si>
  <si>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</si>
  <si>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</si>
  <si>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</si>
  <si>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</si>
  <si>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</si>
  <si>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</si>
  <si>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</si>
  <si>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</si>
  <si>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</si>
  <si>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</si>
  <si>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</si>
  <si>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</si>
  <si>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</si>
  <si>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</si>
  <si>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</si>
  <si>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</si>
  <si>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</si>
  <si>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</si>
  <si>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</si>
  <si>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</si>
  <si>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</si>
  <si>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</si>
  <si>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</si>
  <si>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</si>
  <si>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</si>
  <si>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</si>
  <si>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</si>
  <si>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</si>
  <si>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</si>
  <si>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</si>
  <si>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</si>
  <si>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</si>
  <si>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</si>
  <si>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</si>
  <si>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</si>
  <si>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</si>
  <si>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</si>
  <si>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</si>
  <si>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</si>
  <si>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</si>
  <si>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</si>
  <si>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</si>
  <si>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</si>
  <si>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</si>
  <si>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</si>
  <si>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</si>
  <si>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</si>
  <si>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</si>
  <si>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</si>
  <si>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</si>
  <si>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</si>
  <si>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</si>
  <si>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</si>
  <si>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</si>
  <si>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</si>
  <si>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</si>
  <si>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</si>
  <si>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</si>
  <si>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</si>
  <si>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</si>
  <si>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</si>
  <si>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</si>
  <si>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</si>
  <si>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</si>
  <si>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</si>
  <si>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</si>
  <si>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</si>
  <si>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</si>
  <si>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</si>
  <si>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</si>
  <si>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</si>
  <si>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</si>
  <si>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</si>
  <si>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</si>
  <si>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</si>
  <si>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</si>
  <si>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</si>
  <si>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</si>
  <si>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</si>
  <si>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</si>
  <si>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</si>
  <si>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</si>
  <si>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</si>
  <si>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</si>
  <si>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</si>
  <si>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</si>
  <si>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</si>
  <si>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</si>
  <si>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</si>
  <si>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</si>
  <si>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</si>
  <si>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</si>
  <si>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</si>
  <si>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</si>
  <si>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</si>
  <si>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</si>
  <si>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</si>
  <si>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</si>
  <si>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</si>
  <si>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</si>
  <si>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</si>
  <si>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</si>
  <si>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</si>
  <si>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</si>
  <si>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</si>
  <si>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</si>
  <si>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</si>
  <si>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</si>
  <si>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</si>
  <si>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</si>
  <si>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</si>
  <si>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</si>
  <si>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</si>
  <si>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</si>
  <si>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</si>
  <si>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</si>
  <si>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</si>
  <si>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</si>
  <si>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</si>
  <si>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</si>
  <si>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</si>
  <si>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</si>
  <si>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</si>
  <si>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</si>
  <si>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</si>
  <si>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</si>
  <si>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</si>
  <si>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</si>
  <si>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</si>
  <si>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</si>
  <si>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</si>
  <si>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</si>
  <si>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</si>
  <si>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</si>
  <si>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</si>
  <si>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</si>
  <si>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</si>
  <si>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</si>
  <si>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</si>
  <si>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</si>
  <si>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</si>
  <si>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</si>
  <si>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</si>
  <si>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</si>
  <si>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</si>
  <si>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</si>
  <si>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</si>
  <si>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</si>
  <si>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</si>
  <si>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</si>
  <si>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</si>
  <si>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</si>
  <si>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</si>
  <si>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</si>
  <si>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</si>
  <si>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</si>
  <si>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</si>
  <si>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</si>
  <si>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</si>
  <si>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</si>
  <si>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</si>
  <si>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</si>
  <si>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</si>
  <si>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</si>
  <si>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</si>
  <si>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</si>
  <si>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</si>
  <si>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</si>
  <si>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</si>
  <si>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</si>
  <si>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</si>
  <si>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</si>
  <si>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</si>
  <si>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</si>
  <si>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</si>
  <si>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</si>
  <si>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</si>
  <si>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</si>
  <si>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</si>
  <si>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</si>
  <si>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</si>
  <si>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</si>
  <si>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</si>
  <si>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</si>
  <si>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</si>
  <si>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</si>
  <si>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</si>
  <si>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</si>
  <si>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</si>
  <si>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</si>
  <si>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</si>
  <si>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</si>
  <si>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</si>
  <si>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</si>
  <si>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</si>
  <si>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</si>
  <si>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</si>
  <si>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</si>
  <si>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</si>
  <si>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</si>
  <si>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</si>
  <si>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</si>
  <si>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</si>
  <si>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</si>
  <si>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</si>
  <si>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</si>
  <si>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</si>
  <si>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</si>
  <si>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</si>
  <si>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</si>
  <si>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</si>
  <si>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</si>
  <si>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</si>
  <si>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</si>
  <si>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</si>
  <si>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</si>
  <si>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</si>
  <si>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</si>
  <si>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</si>
  <si>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</si>
  <si>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</si>
  <si>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</si>
  <si>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</si>
  <si>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</si>
  <si>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</si>
  <si>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</si>
  <si>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</si>
  <si>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</si>
  <si>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</si>
  <si>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</si>
  <si>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</si>
  <si>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</si>
  <si>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</si>
  <si>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</si>
  <si>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</si>
  <si>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</si>
  <si>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</si>
  <si>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</si>
  <si>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</si>
  <si>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</si>
  <si>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</si>
  <si>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</si>
  <si>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</si>
  <si>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</si>
  <si>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</si>
  <si>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</si>
  <si>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</si>
  <si>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</si>
  <si>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</si>
  <si>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</si>
  <si>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</si>
  <si>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</si>
  <si>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</si>
  <si>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</si>
  <si>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</si>
  <si>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</si>
  <si>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</si>
  <si>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</si>
  <si>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</si>
  <si>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</si>
  <si>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</si>
  <si>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</si>
  <si>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</si>
  <si>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</si>
  <si>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</si>
  <si>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</si>
  <si>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</si>
  <si>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</si>
  <si>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</si>
  <si>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</si>
  <si>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</si>
  <si>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</si>
  <si>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</si>
  <si>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</si>
  <si>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</si>
  <si>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</si>
  <si>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</si>
  <si>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</si>
  <si>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</si>
  <si>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</si>
  <si>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</si>
  <si>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</si>
  <si>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</si>
  <si>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</si>
  <si>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</si>
  <si>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</si>
  <si>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</si>
  <si>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</si>
  <si>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</si>
  <si>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</si>
  <si>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</si>
  <si>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</si>
  <si>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</si>
  <si>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</si>
  <si>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</si>
  <si>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</si>
  <si>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</si>
  <si>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</si>
  <si>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</si>
  <si>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</si>
  <si>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</si>
  <si>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</si>
  <si>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</si>
  <si>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</si>
  <si>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</si>
  <si>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</si>
  <si>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</si>
  <si>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</si>
  <si>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</si>
  <si>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</si>
  <si>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</si>
  <si>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</si>
  <si>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</si>
  <si>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</si>
  <si>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</si>
  <si>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</si>
  <si>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</si>
  <si>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</si>
  <si>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</si>
  <si>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</si>
  <si>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</si>
  <si>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</si>
  <si>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</si>
  <si>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</si>
  <si>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</si>
  <si>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</si>
  <si>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</si>
  <si>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</si>
  <si>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</si>
  <si>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</si>
  <si>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</si>
  <si>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</si>
  <si>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</si>
  <si>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</si>
  <si>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</si>
  <si>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</si>
  <si>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</si>
  <si>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</si>
  <si>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</si>
  <si>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</si>
  <si>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</si>
  <si>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</si>
  <si>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</si>
  <si>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</si>
  <si>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</si>
  <si>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</si>
  <si>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</si>
  <si>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</si>
  <si>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</si>
  <si>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</si>
  <si>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</si>
  <si>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</si>
  <si>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</si>
  <si>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</si>
  <si>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</si>
  <si>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</si>
  <si>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</si>
  <si>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</si>
  <si>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</si>
  <si>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</si>
  <si>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</si>
  <si>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</si>
  <si>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</si>
  <si>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</si>
  <si>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</si>
  <si>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</si>
  <si>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</si>
  <si>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</si>
  <si>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</si>
  <si>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</si>
  <si>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</si>
  <si>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</si>
  <si>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</si>
  <si>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</si>
  <si>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</si>
  <si>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</si>
  <si>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</si>
  <si>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</si>
  <si>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</si>
  <si>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</si>
  <si>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</si>
  <si>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</si>
  <si>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</si>
  <si>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</si>
  <si>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</si>
  <si>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</si>
  <si>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</si>
  <si>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</si>
  <si>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</si>
  <si>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</si>
  <si>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</si>
  <si>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</si>
  <si>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</si>
  <si>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</si>
  <si>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</si>
  <si>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</si>
  <si>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</si>
  <si>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</si>
  <si>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</si>
  <si>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</si>
  <si>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</si>
  <si>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</si>
  <si>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</si>
  <si>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</si>
  <si>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</si>
  <si>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</si>
  <si>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</si>
  <si>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</si>
  <si>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</si>
  <si>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</si>
  <si>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</si>
  <si>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</si>
  <si>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</si>
  <si>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</si>
  <si>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</si>
  <si>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</si>
  <si>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</si>
  <si>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</si>
  <si>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</si>
  <si>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</si>
  <si>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</si>
  <si>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</si>
  <si>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</si>
  <si>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</si>
  <si>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</si>
  <si>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</si>
  <si>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</si>
  <si>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</si>
  <si>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</si>
  <si>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</si>
  <si>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</si>
  <si>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</si>
  <si>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</si>
  <si>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</si>
  <si>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</si>
  <si>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</si>
  <si>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</si>
  <si>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</si>
  <si>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</si>
  <si>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</si>
  <si>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</si>
  <si>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</si>
  <si>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</si>
  <si>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</si>
  <si>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</si>
  <si>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</si>
  <si>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</si>
  <si>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</si>
  <si>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</si>
  <si>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</si>
  <si>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</si>
  <si>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</si>
  <si>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</si>
  <si>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</si>
  <si>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</si>
  <si>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</si>
  <si>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</si>
  <si>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</si>
  <si>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</si>
  <si>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</si>
  <si>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</si>
  <si>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</si>
  <si>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</si>
  <si>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</si>
  <si>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</si>
  <si>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</si>
  <si>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</si>
  <si>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</si>
  <si>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</si>
  <si>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</si>
  <si>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</si>
  <si>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</si>
  <si>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</si>
  <si>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</si>
  <si>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</si>
  <si>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</si>
  <si>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</si>
  <si>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</si>
  <si>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</si>
  <si>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</si>
  <si>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</si>
  <si>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</si>
  <si>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</si>
  <si>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</si>
  <si>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</si>
  <si>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</si>
  <si>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</si>
  <si>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</si>
  <si>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</si>
  <si>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</si>
  <si>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</si>
  <si>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</si>
  <si>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</si>
  <si>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</si>
  <si>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</si>
  <si>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</si>
  <si>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</si>
  <si>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</si>
  <si>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</si>
  <si>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</si>
  <si>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</si>
  <si>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</si>
  <si>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</si>
  <si>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</si>
  <si>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</si>
  <si>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</si>
  <si>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</si>
  <si>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</si>
  <si>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</si>
  <si>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</si>
  <si>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</si>
  <si>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</si>
  <si>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</si>
  <si>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</si>
  <si>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</si>
  <si>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</si>
  <si>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</si>
  <si>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</si>
  <si>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</si>
  <si>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</si>
  <si>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</si>
  <si>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</si>
  <si>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</si>
  <si>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</si>
  <si>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</si>
  <si>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</si>
  <si>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</si>
  <si>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</si>
  <si>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</si>
  <si>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</si>
  <si>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</si>
  <si>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</si>
  <si>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</si>
  <si>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</si>
  <si>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</si>
  <si>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</si>
  <si>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</si>
  <si>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</si>
  <si>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</si>
  <si>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</si>
  <si>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</si>
  <si>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</si>
  <si>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</si>
  <si>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</si>
  <si>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</si>
  <si>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</si>
  <si>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</si>
  <si>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</si>
  <si>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</si>
  <si>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</si>
  <si>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</si>
  <si>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</si>
  <si>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</si>
  <si>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</si>
  <si>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</si>
  <si>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</si>
  <si>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</si>
  <si>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</si>
  <si>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</si>
  <si>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</si>
  <si>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</si>
  <si>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</si>
  <si>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</si>
  <si>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</si>
  <si>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</si>
  <si>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</si>
  <si>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</si>
  <si>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</si>
  <si>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</si>
  <si>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</si>
  <si>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</si>
  <si>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</si>
  <si>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</si>
  <si>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</si>
  <si>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</si>
  <si>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</si>
  <si>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</si>
  <si>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</si>
  <si>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</si>
  <si>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</si>
  <si>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</si>
  <si>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</si>
  <si>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</si>
  <si>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</si>
  <si>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</si>
  <si>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</si>
  <si>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</si>
  <si>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</si>
  <si>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</si>
  <si>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</si>
  <si>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</si>
  <si>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</si>
  <si>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</si>
  <si>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</si>
  <si>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</si>
  <si>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</si>
  <si>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</si>
  <si>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</si>
  <si>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</si>
  <si>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</si>
  <si>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</si>
  <si>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</si>
  <si>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</si>
  <si>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</si>
  <si>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</si>
  <si>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</si>
  <si>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</si>
  <si>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</si>
  <si>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</si>
  <si>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</si>
  <si>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</si>
  <si>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</si>
  <si>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</si>
  <si>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</si>
  <si>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</si>
  <si>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</si>
  <si>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</si>
  <si>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</si>
  <si>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</si>
  <si>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</si>
  <si>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</si>
  <si>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</si>
  <si>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</si>
  <si>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</si>
  <si>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</si>
  <si>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</si>
  <si>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</si>
  <si>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</si>
  <si>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</si>
  <si>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</si>
  <si>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</si>
  <si>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</si>
  <si>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</si>
  <si>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</si>
  <si>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</si>
  <si>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</si>
  <si>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</si>
  <si>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</si>
  <si>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</si>
  <si>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</si>
  <si>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</si>
  <si>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</si>
  <si>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</si>
  <si>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</si>
  <si>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</si>
  <si>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</si>
  <si>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</si>
  <si>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</si>
  <si>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</si>
  <si>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</si>
  <si>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</si>
  <si>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</si>
  <si>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</si>
  <si>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</si>
  <si>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</si>
  <si>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</si>
  <si>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</si>
  <si>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</si>
  <si>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</si>
  <si>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</si>
  <si>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</si>
  <si>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</si>
  <si>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</si>
  <si>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</si>
  <si>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</si>
  <si>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</si>
  <si>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</si>
  <si>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</si>
  <si>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</si>
  <si>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</si>
  <si>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</si>
  <si>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</si>
  <si>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</si>
  <si>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</si>
  <si>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</si>
  <si>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</si>
  <si>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</si>
  <si>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</si>
  <si>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</si>
  <si>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</si>
  <si>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</si>
  <si>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</si>
  <si>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</si>
  <si>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</si>
  <si>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</si>
  <si>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</si>
  <si>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</si>
  <si>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</si>
  <si>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</si>
  <si>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</si>
  <si>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</si>
  <si>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</si>
  <si>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</si>
  <si>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</si>
  <si>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</si>
  <si>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</si>
  <si>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</si>
  <si>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</si>
  <si>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</si>
  <si>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</si>
  <si>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</si>
  <si>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</si>
  <si>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</si>
  <si>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</si>
  <si>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</si>
  <si>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</si>
  <si>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</si>
  <si>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</si>
  <si>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</si>
  <si>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</si>
  <si>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</si>
  <si>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</si>
  <si>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</si>
  <si>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</si>
  <si>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</si>
  <si>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</si>
  <si>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</si>
  <si>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</si>
  <si>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</si>
  <si>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</si>
  <si>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</si>
  <si>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</si>
  <si>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</si>
  <si>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</si>
  <si>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</si>
  <si>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</si>
  <si>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</si>
  <si>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</si>
  <si>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</si>
  <si>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</si>
  <si>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</si>
  <si>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</si>
  <si>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</si>
  <si>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</si>
  <si>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</si>
  <si>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</si>
  <si>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</si>
  <si>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</si>
  <si>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</si>
  <si>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</si>
  <si>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</si>
  <si>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</si>
  <si>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</si>
  <si>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</si>
  <si>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</si>
  <si>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</si>
  <si>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</si>
  <si>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</si>
  <si>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</si>
  <si>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</si>
  <si>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</si>
  <si>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</si>
  <si>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</si>
  <si>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</si>
  <si>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</si>
  <si>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</si>
  <si>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</si>
  <si>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</si>
  <si>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</si>
  <si>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</si>
  <si>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</si>
  <si>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</si>
  <si>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</si>
  <si>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</si>
  <si>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</si>
  <si>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</si>
  <si>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</si>
  <si>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</si>
  <si>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</si>
  <si>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</si>
  <si>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</si>
  <si>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</si>
  <si>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</si>
  <si>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</si>
  <si>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</si>
  <si>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</si>
  <si>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</si>
  <si>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</si>
  <si>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</si>
  <si>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</si>
  <si>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</si>
  <si>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</si>
  <si>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</si>
  <si>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</si>
  <si>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</si>
  <si>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</si>
  <si>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</si>
  <si>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</si>
  <si>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</si>
  <si>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</si>
  <si>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</si>
  <si>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</si>
  <si>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</si>
  <si>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</si>
  <si>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</si>
  <si>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</si>
  <si>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</si>
  <si>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</si>
  <si>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</si>
  <si>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</si>
  <si>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</si>
  <si>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</si>
  <si>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</si>
  <si>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</si>
  <si>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</si>
  <si>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</si>
  <si>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</si>
  <si>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</si>
  <si>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</si>
  <si>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</si>
  <si>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</si>
  <si>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</si>
  <si>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</si>
  <si>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</si>
  <si>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</si>
  <si>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</si>
  <si>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</si>
  <si>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</si>
  <si>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</si>
  <si>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</si>
  <si>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</si>
  <si>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</si>
  <si>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</si>
  <si>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</si>
  <si>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</si>
  <si>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</si>
  <si>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</si>
  <si>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</si>
  <si>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</si>
  <si>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</si>
  <si>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</si>
  <si>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</si>
  <si>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</si>
  <si>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</si>
  <si>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</si>
  <si>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</si>
  <si>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</si>
  <si>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</si>
  <si>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</si>
  <si>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</si>
  <si>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</si>
  <si>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</si>
  <si>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</si>
  <si>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</si>
  <si>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</si>
  <si>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</si>
  <si>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</si>
  <si>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</si>
  <si>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</si>
  <si>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</si>
  <si>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</si>
  <si>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</si>
  <si>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</si>
  <si>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</si>
  <si>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</si>
  <si>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</si>
  <si>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</si>
  <si>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</si>
  <si>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</si>
  <si>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</si>
  <si>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</si>
  <si>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</si>
  <si>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</si>
  <si>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</si>
  <si>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</si>
  <si>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</si>
  <si>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</si>
  <si>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</si>
  <si>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</si>
  <si>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</si>
  <si>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</si>
  <si>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</si>
  <si>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</si>
  <si>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</si>
  <si>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</si>
  <si>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</si>
  <si>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</si>
  <si>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</si>
  <si>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</si>
  <si>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</si>
  <si>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</si>
  <si>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</si>
  <si>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</si>
  <si>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</si>
  <si>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</si>
  <si>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</si>
  <si>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</si>
  <si>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</si>
  <si>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</si>
  <si>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</si>
  <si>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</si>
  <si>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</si>
  <si>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</si>
  <si>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</si>
  <si>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</si>
  <si>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</si>
  <si>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</si>
  <si>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</si>
  <si>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</si>
  <si>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</si>
  <si>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</si>
  <si>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</si>
  <si>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</si>
  <si>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</si>
  <si>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</si>
  <si>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</si>
  <si>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</si>
  <si>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</si>
  <si>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</si>
  <si>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</si>
  <si>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</si>
  <si>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</si>
  <si>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</si>
  <si>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</si>
  <si>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</si>
  <si>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</si>
  <si>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</si>
  <si>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</si>
  <si>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</si>
  <si>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</si>
  <si>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</si>
  <si>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</si>
  <si>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</si>
  <si>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</si>
  <si>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</si>
  <si>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</si>
  <si>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</si>
  <si>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</si>
  <si>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</si>
  <si>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</si>
  <si>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</si>
  <si>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</si>
  <si>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</si>
  <si>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</si>
  <si>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</si>
  <si>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</si>
  <si>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</si>
  <si>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</si>
  <si>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</si>
  <si>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</si>
  <si>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</si>
  <si>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</si>
  <si>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</si>
  <si>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</si>
  <si>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</si>
  <si>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</si>
  <si>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</si>
  <si>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</si>
  <si>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</si>
  <si>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</si>
  <si>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</si>
  <si>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</si>
  <si>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</si>
  <si>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</si>
  <si>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</si>
  <si>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</si>
  <si>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</si>
  <si>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</si>
  <si>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</si>
  <si>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</si>
  <si>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</si>
  <si>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</si>
  <si>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</si>
  <si>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</si>
  <si>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</si>
  <si>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</si>
  <si>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</si>
  <si>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</si>
  <si>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</si>
  <si>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</si>
  <si>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</si>
  <si>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</si>
  <si>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</si>
  <si>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</si>
  <si>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</si>
  <si>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</si>
  <si>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</si>
  <si>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</si>
  <si>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</si>
  <si>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</si>
  <si>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</si>
  <si>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</si>
  <si>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</si>
  <si>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</si>
  <si>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</si>
  <si>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</si>
  <si>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</si>
  <si>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</si>
  <si>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</si>
  <si>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</si>
  <si>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</si>
  <si>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</si>
  <si>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</si>
  <si>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</si>
  <si>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</si>
  <si>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</si>
  <si>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</si>
  <si>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</si>
  <si>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</si>
  <si>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</si>
  <si>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</si>
  <si>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</si>
  <si>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</si>
  <si>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</si>
  <si>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</si>
  <si>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</si>
  <si>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</si>
  <si>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</si>
  <si>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</si>
  <si>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</si>
  <si>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</si>
  <si>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</si>
  <si>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</si>
  <si>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</si>
  <si>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</si>
  <si>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</si>
  <si>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</si>
  <si>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</si>
  <si>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</si>
  <si>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</si>
  <si>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</si>
  <si>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</si>
  <si>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</si>
  <si>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</si>
  <si>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</si>
  <si>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</si>
  <si>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</si>
  <si>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</si>
  <si>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</si>
  <si>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</si>
  <si>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</si>
  <si>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</si>
  <si>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</si>
  <si>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</si>
  <si>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</si>
  <si>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</si>
  <si>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</si>
  <si>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</si>
  <si>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</si>
  <si>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</si>
  <si>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</si>
  <si>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</si>
  <si>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</si>
  <si>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</si>
  <si>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</si>
  <si>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</si>
  <si>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</si>
  <si>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</si>
  <si>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</si>
  <si>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</si>
  <si>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</si>
  <si>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</si>
  <si>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</si>
  <si>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</si>
  <si>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</si>
  <si>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</si>
  <si>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</si>
  <si>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</si>
  <si>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</si>
  <si>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</si>
  <si>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</si>
  <si>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</si>
  <si>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</si>
  <si>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</si>
  <si>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</si>
  <si>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</si>
  <si>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</si>
  <si>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</si>
  <si>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</si>
  <si>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</si>
  <si>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</si>
  <si>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</si>
  <si>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</si>
  <si>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</si>
  <si>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</si>
  <si>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</si>
  <si>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</si>
  <si>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</si>
  <si>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</si>
  <si>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</si>
  <si>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</si>
  <si>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</si>
  <si>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</si>
  <si>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</si>
  <si>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</si>
  <si>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</si>
  <si>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</si>
  <si>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</si>
  <si>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</si>
  <si>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</si>
  <si>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</si>
  <si>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</si>
  <si>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</si>
  <si>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</si>
  <si>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</si>
  <si>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</si>
  <si>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</si>
  <si>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</si>
  <si>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</si>
  <si>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</si>
  <si>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</si>
  <si>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</si>
  <si>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</si>
  <si>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</si>
  <si>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</si>
  <si>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</si>
  <si>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</si>
  <si>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</si>
  <si>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</si>
  <si>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</si>
  <si>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</si>
  <si>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</si>
  <si>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</si>
  <si>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</si>
  <si>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</si>
  <si>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</si>
  <si>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</si>
  <si>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</si>
  <si>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</si>
  <si>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</si>
  <si>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</si>
  <si>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</si>
  <si>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</si>
  <si>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</si>
  <si>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</si>
  <si>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</si>
  <si>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</si>
  <si>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</si>
  <si>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</si>
  <si>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</si>
  <si>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</si>
  <si>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</si>
  <si>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</si>
  <si>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</si>
  <si>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</si>
  <si>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</si>
  <si>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</si>
  <si>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</si>
  <si>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</si>
  <si>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</si>
  <si>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</si>
  <si>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</si>
  <si>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</si>
  <si>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</si>
  <si>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</si>
  <si>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</si>
  <si>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</si>
  <si>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</si>
  <si>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</si>
  <si>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</si>
  <si>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</si>
  <si>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</si>
  <si>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</si>
  <si>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</si>
  <si>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</si>
  <si>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</si>
  <si>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</si>
  <si>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</si>
  <si>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</si>
  <si>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</si>
  <si>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</si>
  <si>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</si>
  <si>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</si>
  <si>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</si>
  <si>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</si>
  <si>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</si>
  <si>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</si>
  <si>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</si>
  <si>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</si>
  <si>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</si>
  <si>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</si>
  <si>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</si>
  <si>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</si>
  <si>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</si>
  <si>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</si>
  <si>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</si>
  <si>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</si>
  <si>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</si>
  <si>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</si>
  <si>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</si>
  <si>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</si>
  <si>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</si>
  <si>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</si>
  <si>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</si>
  <si>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</si>
  <si>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</si>
  <si>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</si>
  <si>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</si>
  <si>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</si>
  <si>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</si>
  <si>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</si>
  <si>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</si>
  <si>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</si>
  <si>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</si>
  <si>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</si>
  <si>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</si>
  <si>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</si>
  <si>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</si>
  <si>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</si>
  <si>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</si>
  <si>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</si>
  <si>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</si>
  <si>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</si>
  <si>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</si>
  <si>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</si>
  <si>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</si>
  <si>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</si>
  <si>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</si>
  <si>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</si>
  <si>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</si>
  <si>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</si>
  <si>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</si>
  <si>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</si>
  <si>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</si>
  <si>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</si>
  <si>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</si>
  <si>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</si>
  <si>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</si>
  <si>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</si>
  <si>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</si>
  <si>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</si>
  <si>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</si>
  <si>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</si>
  <si>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</si>
  <si>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</si>
  <si>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</si>
  <si>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</si>
  <si>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</si>
  <si>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</si>
  <si>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</si>
  <si>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</si>
  <si>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</si>
  <si>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</si>
  <si>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</si>
  <si>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</si>
  <si>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</si>
  <si>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</si>
  <si>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</si>
  <si>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</si>
  <si>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</si>
  <si>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</si>
  <si>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</si>
  <si>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</si>
  <si>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</si>
  <si>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</si>
  <si>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</si>
  <si>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</si>
  <si>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</si>
  <si>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</si>
  <si>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</si>
  <si>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</si>
  <si>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</si>
  <si>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</si>
  <si>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</si>
  <si>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</si>
  <si>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</si>
  <si>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</si>
  <si>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</si>
  <si>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</si>
  <si>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</si>
  <si>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</si>
  <si>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</si>
  <si>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</si>
  <si>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</si>
  <si>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</si>
  <si>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</si>
  <si>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</si>
  <si>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</si>
  <si>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</si>
  <si>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</si>
  <si>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</si>
  <si>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</si>
  <si>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</si>
  <si>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</si>
  <si>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</si>
  <si>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</si>
  <si>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</si>
  <si>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</si>
  <si>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</si>
  <si>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</si>
  <si>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</si>
  <si>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</si>
  <si>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</si>
  <si>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</si>
  <si>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</si>
  <si>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</si>
  <si>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</si>
  <si>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</si>
  <si>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</si>
  <si>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</si>
  <si>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</si>
  <si>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</si>
  <si>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</si>
  <si>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</si>
  <si>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</si>
  <si>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</si>
  <si>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</si>
  <si>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</si>
  <si>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</si>
  <si>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</si>
  <si>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</si>
  <si>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</si>
  <si>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</si>
  <si>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</si>
  <si>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</si>
  <si>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</si>
  <si>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</si>
  <si>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</si>
  <si>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</si>
  <si>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</si>
  <si>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</si>
  <si>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</si>
  <si>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</si>
  <si>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</si>
  <si>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</si>
  <si>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</si>
  <si>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</si>
  <si>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</si>
  <si>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</si>
  <si>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</si>
  <si>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</si>
  <si>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</si>
  <si>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</si>
  <si>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</si>
  <si>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</si>
  <si>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</si>
  <si>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</si>
  <si>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</si>
  <si>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</si>
  <si>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</si>
  <si>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</si>
  <si>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</si>
  <si>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</si>
  <si>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</si>
  <si>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</si>
  <si>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</si>
  <si>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</si>
  <si>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</si>
  <si>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</si>
  <si>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</si>
  <si>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</si>
  <si>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</si>
  <si>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</si>
  <si>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</si>
  <si>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</si>
  <si>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</si>
  <si>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</si>
  <si>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</si>
  <si>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</si>
  <si>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</si>
  <si>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</si>
  <si>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</si>
  <si>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</si>
  <si>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</si>
  <si>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</si>
  <si>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</si>
  <si>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</si>
  <si>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</si>
  <si>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</si>
  <si>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</si>
  <si>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</si>
  <si>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</si>
  <si>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</si>
  <si>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</si>
  <si>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</si>
  <si>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</si>
  <si>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</si>
  <si>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</si>
  <si>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</si>
  <si>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</si>
  <si>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</si>
  <si>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</si>
  <si>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</si>
  <si>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</si>
  <si>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</si>
  <si>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</si>
  <si>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</si>
  <si>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</si>
  <si>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</si>
  <si>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</si>
  <si>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</si>
  <si>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</si>
  <si>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</si>
  <si>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</si>
  <si>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</si>
  <si>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</si>
  <si>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</si>
  <si>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</si>
  <si>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</si>
  <si>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</si>
  <si>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</si>
  <si>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</si>
  <si>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</si>
  <si>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</si>
  <si>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</si>
  <si>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</si>
  <si>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</si>
  <si>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</si>
  <si>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</si>
  <si>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</si>
  <si>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</si>
  <si>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</si>
  <si>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</si>
  <si>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</si>
  <si>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</si>
  <si>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</si>
  <si>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</si>
  <si>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</si>
  <si>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</si>
  <si>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</si>
  <si>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</si>
  <si>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</si>
  <si>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</si>
  <si>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</si>
  <si>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</si>
  <si>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</si>
  <si>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</si>
  <si>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</si>
  <si>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</si>
  <si>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</si>
  <si>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</si>
  <si>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</si>
  <si>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</si>
  <si>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</si>
  <si>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</si>
  <si>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</si>
  <si>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</si>
  <si>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</si>
  <si>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</si>
  <si>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</si>
  <si>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</si>
  <si>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</si>
  <si>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</si>
  <si>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</si>
  <si>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</si>
  <si>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</si>
  <si>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</si>
  <si>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</si>
  <si>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</si>
  <si>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</si>
  <si>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</si>
  <si>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</si>
  <si>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</si>
  <si>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</si>
  <si>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</si>
  <si>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</si>
  <si>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</si>
  <si>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</si>
  <si>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</si>
  <si>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</si>
  <si>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</si>
  <si>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</si>
  <si>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</si>
  <si>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</si>
  <si>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</si>
  <si>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</si>
  <si>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</si>
  <si>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</si>
  <si>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</si>
  <si>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</si>
  <si>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</si>
  <si>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</si>
  <si>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</si>
  <si>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</si>
  <si>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</si>
  <si>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</si>
  <si>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</si>
  <si>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</si>
  <si>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</si>
  <si>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</si>
  <si>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</si>
  <si>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</si>
  <si>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</si>
  <si>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</si>
  <si>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</si>
  <si>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</si>
  <si>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</si>
  <si>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</si>
  <si>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</si>
  <si>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</si>
  <si>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</si>
  <si>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</si>
  <si>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</si>
  <si>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</si>
  <si>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</si>
  <si>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</si>
  <si>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</si>
  <si>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</si>
  <si>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</si>
  <si>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</si>
  <si>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</si>
  <si>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</si>
  <si>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</si>
  <si>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</si>
  <si>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</si>
  <si>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</si>
  <si>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</si>
  <si>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</si>
  <si>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</si>
  <si>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</si>
  <si>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</si>
  <si>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</si>
  <si>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</si>
  <si>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</si>
  <si>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</si>
  <si>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</si>
  <si>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</si>
  <si>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</si>
  <si>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</si>
  <si>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</si>
  <si>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</si>
  <si>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</si>
  <si>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</si>
  <si>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</si>
  <si>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</si>
  <si>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</si>
  <si>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</si>
  <si>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</si>
  <si>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</si>
  <si>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</si>
  <si>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</si>
  <si>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</si>
  <si>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</si>
  <si>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</si>
  <si>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</si>
  <si>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</si>
  <si>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</si>
  <si>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</si>
  <si>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</si>
  <si>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</si>
  <si>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</si>
  <si>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</si>
  <si>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</si>
  <si>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</si>
  <si>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</si>
  <si>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</si>
  <si>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</si>
  <si>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</si>
  <si>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</si>
  <si>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</si>
  <si>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</si>
  <si>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</si>
  <si>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</si>
  <si>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</si>
  <si>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</si>
  <si>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</si>
  <si>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</si>
  <si>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</si>
  <si>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</si>
  <si>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</si>
  <si>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</si>
  <si>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</si>
  <si>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</si>
  <si>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</si>
  <si>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</si>
  <si>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</si>
  <si>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</si>
  <si>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</si>
  <si>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</si>
  <si>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</si>
  <si>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</si>
  <si>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</si>
  <si>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</si>
  <si>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</si>
  <si>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</si>
  <si>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</si>
  <si>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</si>
  <si>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</si>
  <si>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</si>
  <si>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</si>
  <si>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</si>
  <si>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</si>
  <si>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</si>
  <si>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</si>
  <si>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</si>
  <si>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</si>
  <si>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</si>
  <si>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</si>
  <si>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</si>
  <si>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</si>
  <si>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</si>
  <si>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</si>
  <si>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</si>
  <si>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</si>
  <si>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</si>
  <si>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</si>
  <si>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</si>
  <si>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</si>
  <si>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</si>
  <si>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</si>
  <si>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</si>
  <si>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</si>
  <si>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</si>
  <si>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</si>
  <si>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</si>
  <si>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</si>
  <si>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</si>
  <si>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</si>
  <si>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</si>
  <si>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</si>
  <si>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</si>
  <si>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</si>
  <si>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</si>
  <si>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</si>
  <si>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</si>
  <si>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</si>
  <si>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</si>
  <si>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</si>
  <si>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</si>
  <si>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</si>
  <si>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</si>
  <si>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</si>
  <si>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</si>
  <si>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</si>
  <si>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</si>
  <si>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</si>
  <si>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</si>
  <si>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</si>
  <si>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</si>
  <si>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</si>
  <si>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</si>
  <si>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</si>
  <si>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</si>
  <si>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</si>
  <si>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</si>
  <si>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</si>
  <si>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</si>
  <si>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</si>
  <si>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</si>
  <si>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</si>
  <si>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</si>
  <si>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</si>
  <si>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</si>
  <si>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</si>
  <si>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</si>
  <si>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</si>
  <si>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</si>
  <si>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</si>
  <si>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</si>
  <si>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</si>
  <si>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</si>
  <si>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</si>
  <si>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</si>
  <si>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</si>
  <si>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</si>
  <si>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</si>
  <si>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</si>
  <si>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</si>
  <si>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</si>
  <si>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</si>
  <si>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</si>
  <si>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</si>
  <si>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</si>
  <si>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</si>
  <si>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</si>
  <si>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</si>
  <si>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</si>
  <si>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</si>
  <si>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</si>
  <si>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</si>
  <si>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</si>
  <si>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</si>
  <si>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</si>
  <si>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</si>
  <si>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</si>
  <si>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</si>
  <si>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</si>
  <si>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</si>
  <si>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</si>
  <si>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</si>
  <si>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</si>
  <si>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</si>
  <si>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</si>
  <si>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</si>
  <si>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</si>
  <si>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</si>
  <si>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</si>
  <si>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</si>
  <si>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</si>
  <si>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</si>
  <si>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</si>
  <si>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</si>
  <si>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</si>
  <si>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</si>
  <si>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</si>
  <si>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</si>
  <si>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</si>
  <si>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</si>
  <si>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</si>
  <si>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</si>
  <si>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</si>
  <si>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</si>
  <si>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</si>
  <si>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</si>
  <si>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</si>
  <si>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</si>
  <si>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</si>
  <si>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</si>
  <si>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</si>
  <si>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</si>
  <si>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</si>
  <si>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</si>
  <si>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</si>
  <si>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</si>
  <si>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</si>
  <si>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</si>
  <si>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</si>
  <si>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</si>
  <si>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</si>
  <si>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</si>
  <si>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</si>
  <si>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</si>
  <si>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</si>
  <si>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</si>
  <si>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</si>
  <si>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</si>
  <si>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</si>
  <si>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</si>
  <si>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</si>
  <si>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</si>
  <si>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</si>
  <si>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</si>
  <si>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</si>
  <si>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</si>
  <si>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</si>
  <si>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</si>
  <si>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</si>
  <si>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</si>
  <si>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</si>
  <si>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</si>
  <si>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</si>
  <si>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</si>
  <si>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</si>
  <si>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</si>
  <si>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</si>
  <si>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</si>
  <si>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</si>
  <si>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</si>
  <si>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</si>
  <si>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</si>
  <si>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</si>
  <si>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</si>
  <si>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</si>
  <si>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</si>
  <si>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</si>
  <si>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</si>
  <si>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</si>
  <si>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</si>
  <si>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</si>
  <si>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</si>
  <si>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</si>
  <si>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</si>
  <si>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</si>
  <si>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</si>
  <si>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</si>
  <si>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</si>
  <si>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</si>
  <si>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</si>
  <si>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</si>
  <si>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</si>
  <si>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</si>
  <si>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</si>
  <si>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</si>
  <si>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</si>
  <si>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</si>
  <si>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</si>
  <si>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</si>
  <si>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</si>
  <si>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</si>
  <si>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</si>
  <si>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</si>
  <si>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</si>
  <si>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</si>
  <si>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</si>
  <si>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</si>
  <si>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</si>
  <si>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</si>
  <si>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</si>
  <si>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</si>
  <si>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</si>
  <si>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</si>
  <si>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</si>
  <si>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</si>
  <si>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</si>
  <si>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</si>
  <si>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</si>
  <si>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</si>
  <si>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</si>
  <si>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</si>
  <si>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</si>
  <si>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</si>
  <si>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</si>
  <si>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</si>
  <si>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</si>
  <si>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</si>
  <si>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</si>
  <si>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</si>
  <si>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</si>
  <si>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</si>
  <si>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</si>
  <si>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</si>
  <si>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</si>
  <si>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</si>
  <si>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</si>
  <si>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</si>
  <si>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</si>
  <si>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</si>
  <si>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</si>
  <si>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</si>
  <si>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</si>
  <si>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</si>
  <si>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</si>
  <si>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</si>
  <si>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</si>
  <si>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</si>
  <si>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</si>
  <si>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</si>
  <si>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</si>
  <si>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</si>
  <si>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</si>
  <si>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</si>
  <si>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</si>
  <si>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</si>
  <si>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</si>
  <si>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</si>
  <si>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</si>
  <si>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</si>
  <si>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</si>
  <si>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</si>
  <si>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</si>
  <si>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</si>
  <si>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</si>
  <si>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</si>
  <si>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</si>
  <si>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</si>
  <si>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</si>
  <si>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</si>
  <si>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</si>
  <si>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</si>
  <si>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</si>
  <si>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</si>
  <si>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</si>
  <si>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</si>
  <si>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</si>
  <si>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</si>
  <si>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</si>
  <si>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</si>
  <si>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</si>
  <si>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</si>
  <si>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</si>
  <si>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</si>
  <si>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</si>
  <si>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</si>
  <si>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</si>
  <si>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</si>
  <si>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</si>
  <si>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</si>
  <si>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</si>
  <si>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</si>
  <si>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</si>
  <si>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</si>
  <si>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</si>
  <si>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</si>
  <si>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</si>
  <si>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</si>
  <si>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</si>
  <si>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</si>
  <si>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</si>
  <si>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</si>
  <si>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</si>
  <si>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</si>
  <si>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</si>
  <si>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</si>
  <si>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</si>
  <si>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</si>
  <si>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</si>
  <si>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</si>
  <si>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</si>
  <si>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</si>
  <si>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</si>
  <si>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</si>
  <si>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</si>
  <si>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</si>
  <si>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</si>
  <si>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</si>
  <si>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</si>
  <si>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</si>
  <si>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</si>
  <si>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</si>
  <si>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</si>
  <si>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</si>
  <si>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</si>
  <si>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</si>
  <si>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</si>
  <si>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</si>
  <si>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</si>
  <si>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</si>
  <si>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</si>
  <si>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</si>
  <si>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</si>
  <si>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</si>
  <si>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</si>
  <si>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</si>
  <si>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</si>
  <si>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</si>
  <si>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</si>
  <si>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</si>
  <si>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</si>
  <si>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</si>
  <si>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</si>
  <si>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</si>
  <si>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</si>
  <si>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</si>
  <si>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</si>
  <si>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</si>
  <si>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</si>
  <si>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</si>
  <si>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</si>
  <si>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</si>
  <si>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</si>
  <si>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</si>
  <si>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</si>
  <si>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</si>
  <si>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</si>
  <si>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</si>
  <si>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</si>
  <si>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</si>
  <si>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</si>
  <si>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</si>
  <si>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</si>
  <si>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</si>
  <si>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</si>
  <si>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</si>
  <si>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</si>
  <si>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</si>
  <si>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</si>
  <si>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</si>
  <si>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</si>
  <si>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</si>
  <si>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</si>
  <si>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</si>
  <si>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</si>
  <si>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</si>
  <si>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</si>
  <si>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</si>
  <si>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</si>
  <si>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</si>
  <si>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</si>
  <si>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</si>
  <si>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</si>
  <si>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</si>
  <si>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</si>
  <si>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</si>
  <si>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</si>
  <si>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</si>
  <si>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</si>
  <si>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</si>
  <si>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</si>
  <si>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</si>
  <si>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</si>
  <si>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</si>
  <si>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</si>
  <si>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</si>
  <si>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</si>
  <si>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</si>
  <si>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</si>
  <si>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</si>
  <si>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</si>
  <si>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</si>
  <si>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</si>
  <si>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</si>
  <si>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</si>
  <si>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</si>
  <si>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</si>
  <si>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</si>
  <si>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</si>
  <si>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</si>
  <si>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</si>
  <si>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</si>
  <si>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</si>
  <si>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</si>
  <si>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</si>
  <si>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</si>
  <si>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</si>
  <si>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</si>
  <si>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</si>
  <si>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</si>
  <si>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</si>
  <si>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</si>
  <si>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</si>
  <si>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</si>
  <si>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</si>
  <si>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</si>
  <si>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</si>
  <si>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</si>
  <si>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</si>
  <si>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</si>
  <si>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</si>
  <si>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</si>
  <si>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</si>
  <si>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</si>
  <si>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</si>
  <si>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</si>
  <si>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</si>
  <si>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</si>
  <si>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</si>
  <si>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</si>
  <si>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</si>
  <si>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</si>
  <si>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</si>
  <si>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</si>
  <si>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</si>
  <si>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</si>
  <si>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</si>
  <si>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</si>
  <si>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</si>
  <si>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</si>
  <si>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</si>
  <si>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</si>
  <si>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</si>
  <si>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</si>
  <si>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</si>
  <si>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</si>
  <si>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</si>
  <si>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</si>
  <si>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</si>
  <si>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</si>
  <si>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</si>
  <si>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</si>
  <si>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</si>
  <si>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</si>
  <si>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</si>
  <si>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</si>
  <si>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</si>
  <si>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</si>
  <si>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</si>
  <si>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</si>
  <si>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</si>
  <si>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</si>
  <si>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</si>
  <si>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</si>
  <si>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</si>
  <si>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</si>
  <si>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</si>
  <si>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</si>
  <si>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</si>
  <si>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</si>
  <si>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</si>
  <si>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</si>
  <si>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</si>
  <si>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</si>
  <si>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</si>
  <si>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</si>
  <si>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</si>
  <si>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</si>
  <si>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</si>
  <si>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</si>
  <si>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</si>
  <si>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</si>
  <si>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</si>
  <si>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</si>
  <si>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</si>
  <si>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</si>
  <si>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</si>
  <si>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</si>
  <si>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</si>
  <si>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</si>
  <si>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</si>
  <si>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</si>
  <si>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</si>
  <si>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</si>
  <si>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</si>
  <si>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</si>
  <si>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</si>
  <si>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</si>
  <si>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</si>
  <si>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</si>
  <si>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</si>
  <si>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</si>
  <si>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</si>
  <si>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</si>
  <si>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</si>
  <si>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</si>
  <si>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</si>
  <si>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</si>
  <si>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</si>
  <si>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</si>
  <si>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</si>
  <si>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</si>
  <si>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</si>
  <si>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</si>
  <si>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</si>
  <si>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</si>
  <si>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</si>
  <si>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</si>
  <si>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</si>
  <si>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</si>
  <si>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</si>
  <si>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</si>
  <si>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</si>
  <si>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</si>
  <si>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</si>
  <si>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</si>
  <si>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</si>
  <si>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</si>
  <si>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</si>
  <si>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</si>
  <si>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</si>
  <si>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</si>
  <si>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</si>
  <si>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</si>
  <si>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</si>
  <si>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</si>
  <si>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</si>
  <si>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</si>
  <si>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</si>
  <si>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</si>
  <si>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</si>
  <si>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</si>
  <si>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</si>
  <si>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</si>
  <si>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</si>
  <si>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</si>
  <si>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</si>
  <si>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</si>
  <si>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</si>
  <si>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</si>
  <si>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</si>
  <si>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</si>
  <si>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</si>
  <si>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</si>
  <si>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</si>
  <si>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</si>
  <si>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</si>
  <si>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</si>
  <si>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</si>
  <si>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</si>
  <si>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</si>
  <si>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</si>
  <si>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</si>
  <si>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</si>
  <si>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</si>
  <si>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</si>
  <si>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</si>
  <si>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</si>
  <si>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</si>
  <si>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</si>
  <si>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</si>
  <si>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</si>
  <si>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</si>
  <si>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</si>
  <si>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</si>
  <si>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</si>
  <si>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</si>
  <si>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</si>
  <si>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</si>
  <si>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</si>
  <si>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</si>
  <si>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</si>
  <si>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</si>
  <si>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</si>
  <si>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</si>
  <si>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</si>
  <si>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</si>
  <si>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</si>
  <si>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</si>
  <si>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</si>
  <si>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</si>
  <si>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</si>
  <si>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</si>
  <si>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</si>
  <si>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</si>
  <si>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</si>
  <si>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</si>
  <si>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</si>
  <si>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</si>
  <si>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</si>
  <si>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</si>
  <si>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</si>
  <si>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</si>
  <si>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</si>
  <si>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</si>
  <si>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</si>
  <si>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</si>
  <si>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</si>
  <si>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</si>
  <si>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</si>
  <si>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</si>
  <si>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</si>
  <si>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</si>
  <si>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</si>
  <si>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</si>
  <si>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</si>
  <si>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</si>
  <si>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</si>
  <si>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</si>
  <si>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</si>
  <si>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</si>
  <si>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</si>
  <si>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</si>
  <si>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</si>
  <si>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</si>
  <si>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</si>
  <si>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</si>
  <si>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</si>
  <si>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</si>
  <si>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</si>
  <si>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</si>
  <si>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</si>
  <si>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</si>
  <si>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</si>
  <si>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</si>
  <si>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</si>
  <si>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</si>
  <si>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</si>
  <si>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</si>
  <si>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</si>
  <si>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</si>
  <si>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</si>
  <si>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</si>
  <si>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</si>
  <si>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</si>
  <si>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</si>
  <si>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</si>
  <si>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</si>
  <si>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</si>
  <si>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</si>
  <si>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</si>
  <si>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</si>
  <si>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</si>
  <si>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</si>
  <si>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</si>
  <si>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</si>
  <si>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</si>
  <si>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</si>
  <si>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</si>
  <si>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</si>
  <si>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</si>
  <si>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</si>
  <si>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</si>
  <si>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</si>
  <si>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</si>
  <si>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</si>
  <si>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</si>
  <si>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</si>
  <si>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</si>
  <si>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</si>
  <si>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</si>
  <si>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</si>
  <si>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</si>
  <si>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</si>
  <si>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</si>
  <si>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</si>
  <si>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</si>
  <si>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</si>
  <si>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</si>
  <si>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</si>
  <si>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</si>
  <si>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</si>
  <si>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</si>
  <si>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</si>
  <si>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</si>
  <si>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</si>
  <si>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</si>
  <si>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</si>
  <si>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</si>
  <si>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</si>
  <si>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</si>
  <si>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</si>
  <si>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</si>
  <si>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</si>
  <si>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</si>
  <si>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</si>
  <si>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</si>
  <si>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</si>
  <si>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</si>
  <si>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</si>
  <si>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</si>
  <si>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</si>
  <si>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</si>
  <si>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</si>
  <si>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</si>
  <si>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</si>
  <si>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</si>
  <si>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</si>
  <si>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</si>
  <si>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</si>
  <si>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</si>
  <si>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</si>
  <si>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</si>
  <si>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</si>
  <si>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</si>
  <si>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</si>
  <si>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</si>
  <si>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</si>
  <si>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</si>
  <si>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</si>
  <si>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</si>
  <si>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</si>
  <si>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</si>
  <si>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</si>
  <si>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</si>
  <si>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</si>
  <si>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</si>
  <si>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</si>
  <si>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</si>
  <si>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</si>
  <si>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</si>
  <si>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</si>
  <si>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</si>
  <si>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</si>
  <si>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</si>
  <si>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</si>
  <si>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</si>
  <si>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</si>
  <si>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</si>
  <si>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</si>
  <si>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</si>
  <si>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</si>
  <si>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</si>
  <si>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</si>
  <si>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</si>
  <si>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</si>
  <si>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</si>
  <si>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</si>
  <si>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</si>
  <si>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</si>
  <si>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</si>
  <si>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</si>
  <si>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</si>
  <si>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</si>
  <si>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</si>
  <si>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</si>
  <si>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</si>
  <si>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</si>
  <si>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</si>
  <si>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</si>
  <si>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</si>
  <si>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</si>
  <si>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</si>
  <si>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</si>
  <si>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</si>
  <si>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</si>
  <si>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</si>
  <si>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</si>
  <si>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</si>
  <si>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</si>
  <si>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</si>
  <si>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</si>
  <si>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</si>
  <si>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</si>
  <si>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</si>
  <si>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</si>
  <si>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</si>
  <si>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</si>
  <si>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</si>
  <si>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</si>
  <si>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</si>
  <si>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</si>
  <si>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</si>
  <si>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</si>
  <si>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</si>
  <si>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</si>
  <si>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</si>
  <si>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</si>
  <si>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</si>
  <si>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</si>
  <si>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</si>
  <si>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</si>
  <si>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</si>
  <si>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</si>
  <si>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</si>
  <si>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</si>
  <si>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</si>
  <si>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</si>
  <si>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</si>
  <si>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</si>
  <si>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</si>
  <si>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</si>
  <si>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</si>
  <si>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</si>
  <si>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</si>
  <si>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</si>
  <si>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</si>
  <si>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</si>
  <si>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</si>
  <si>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</si>
  <si>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</si>
  <si>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</si>
  <si>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</si>
  <si>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</si>
  <si>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</si>
  <si>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</si>
  <si>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</si>
  <si>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</si>
  <si>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</si>
  <si>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</si>
  <si>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</si>
  <si>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</si>
  <si>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</si>
  <si>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</si>
  <si>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</si>
  <si>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</si>
  <si>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</si>
  <si>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</si>
  <si>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</si>
  <si>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</si>
  <si>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</si>
  <si>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</si>
  <si>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</si>
  <si>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</si>
  <si>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</si>
  <si>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</si>
  <si>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</si>
  <si>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</si>
  <si>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</si>
  <si>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</si>
  <si>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</si>
  <si>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</si>
  <si>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</si>
  <si>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</si>
  <si>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</si>
  <si>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</si>
  <si>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</si>
  <si>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</si>
  <si>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</si>
  <si>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</si>
  <si>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</si>
  <si>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</si>
  <si>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</si>
  <si>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</si>
  <si>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</si>
  <si>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</si>
  <si>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</si>
  <si>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</si>
  <si>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</si>
  <si>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</si>
  <si>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</si>
  <si>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</si>
  <si>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</si>
  <si>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</si>
  <si>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</si>
  <si>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</si>
  <si>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</si>
  <si>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</si>
  <si>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</si>
  <si>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</si>
  <si>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</si>
  <si>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</si>
  <si>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</si>
  <si>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</si>
  <si>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</si>
  <si>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</si>
  <si>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</si>
  <si>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</si>
  <si>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</si>
  <si>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</si>
  <si>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</si>
  <si>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</si>
  <si>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</si>
  <si>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</si>
  <si>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</si>
  <si>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</si>
  <si>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</si>
  <si>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</si>
  <si>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</si>
  <si>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</si>
  <si>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</si>
  <si>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</si>
  <si>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</si>
  <si>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</si>
  <si>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</si>
  <si>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</si>
  <si>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</si>
  <si>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</si>
  <si>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</si>
  <si>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</si>
  <si>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</si>
  <si>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</si>
  <si>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</si>
  <si>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</si>
  <si>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</si>
  <si>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</si>
  <si>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</si>
  <si>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</si>
  <si>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</si>
  <si>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</si>
  <si>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</si>
  <si>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</si>
  <si>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</si>
  <si>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</si>
  <si>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</si>
  <si>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</si>
  <si>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</si>
  <si>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</si>
  <si>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</si>
  <si>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</si>
  <si>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</si>
  <si>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</si>
  <si>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</si>
  <si>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</si>
  <si>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</si>
  <si>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</si>
  <si>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</si>
  <si>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</si>
  <si>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</si>
  <si>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</si>
  <si>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</si>
  <si>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</si>
  <si>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</si>
  <si>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</si>
  <si>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</si>
  <si>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</si>
  <si>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</si>
  <si>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</si>
  <si>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</si>
  <si>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</si>
  <si>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</si>
  <si>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</si>
  <si>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</si>
  <si>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</si>
  <si>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</si>
  <si>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</si>
  <si>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</si>
  <si>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</si>
  <si>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</si>
  <si>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</si>
  <si>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</si>
  <si>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</si>
  <si>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</si>
  <si>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</si>
  <si>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</si>
  <si>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</si>
  <si>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</si>
  <si>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</si>
  <si>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</si>
  <si>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</si>
  <si>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</si>
  <si>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</si>
  <si>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</si>
  <si>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</si>
  <si>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</si>
  <si>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</si>
  <si>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</si>
  <si>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</si>
  <si>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</si>
  <si>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</si>
  <si>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</si>
  <si>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</si>
  <si>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</si>
  <si>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</si>
  <si>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</si>
  <si>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</si>
  <si>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</si>
  <si>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</si>
  <si>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</si>
  <si>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</si>
  <si>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</si>
  <si>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</si>
  <si>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</si>
  <si>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</si>
  <si>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</si>
  <si>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</si>
  <si>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</si>
  <si>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</si>
  <si>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</si>
  <si>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</si>
  <si>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</si>
  <si>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</si>
  <si>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</si>
  <si>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</si>
  <si>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</si>
  <si>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</si>
  <si>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</si>
  <si>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</si>
  <si>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</si>
  <si>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</si>
  <si>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</si>
  <si>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</si>
  <si>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</si>
  <si>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</si>
  <si>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</si>
  <si>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</si>
  <si>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</si>
  <si>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</si>
  <si>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</si>
  <si>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</si>
  <si>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</si>
  <si>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</si>
  <si>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</si>
  <si>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</si>
  <si>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</si>
  <si>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</si>
  <si>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</si>
  <si>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</si>
  <si>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</si>
  <si>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</si>
  <si>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</si>
  <si>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</si>
  <si>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</si>
  <si>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</si>
  <si>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</si>
  <si>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</si>
  <si>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</si>
  <si>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</si>
  <si>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</si>
  <si>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</si>
  <si>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</si>
  <si>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</si>
  <si>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</si>
  <si>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</si>
  <si>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</si>
  <si>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</si>
  <si>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</si>
  <si>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</si>
  <si>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</si>
  <si>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</si>
  <si>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</si>
  <si>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</si>
  <si>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</si>
  <si>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</si>
  <si>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</si>
  <si>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</si>
  <si>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</si>
  <si>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</si>
  <si>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</si>
  <si>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</si>
  <si>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</si>
  <si>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</si>
  <si>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</si>
  <si>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</si>
  <si>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</si>
  <si>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</si>
  <si>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</si>
  <si>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</si>
  <si>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</si>
  <si>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</si>
  <si>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</si>
  <si>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</si>
  <si>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</si>
  <si>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</si>
  <si>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</si>
  <si>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</si>
  <si>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</si>
  <si>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</si>
  <si>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</si>
  <si>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</si>
  <si>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</si>
  <si>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</si>
  <si>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</si>
  <si>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</si>
  <si>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</si>
  <si>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</si>
  <si>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</si>
  <si>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</si>
  <si>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</si>
  <si>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</si>
  <si>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</si>
  <si>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</si>
  <si>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</si>
  <si>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</si>
  <si>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</si>
  <si>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</si>
  <si>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</si>
  <si>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</si>
  <si>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</si>
  <si>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</si>
  <si>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</si>
  <si>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</si>
  <si>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</si>
  <si>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</si>
  <si>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</si>
  <si>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</si>
  <si>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</si>
  <si>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</si>
  <si>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</si>
  <si>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</si>
  <si>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</si>
  <si>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</si>
  <si>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</si>
  <si>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</si>
  <si>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</si>
  <si>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</si>
  <si>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</si>
  <si>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</si>
  <si>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</si>
  <si>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</si>
  <si>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</si>
  <si>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</si>
  <si>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</si>
  <si>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</si>
  <si>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</si>
  <si>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</si>
  <si>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</si>
  <si>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</si>
  <si>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</si>
  <si>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</si>
  <si>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</si>
  <si>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</si>
  <si>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</si>
  <si>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</si>
  <si>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</si>
  <si>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</si>
  <si>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</si>
  <si>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</si>
  <si>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</si>
  <si>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</si>
  <si>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</si>
  <si>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</si>
  <si>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</si>
  <si>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</si>
  <si>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</si>
  <si>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</si>
  <si>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</si>
  <si>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</si>
  <si>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</si>
  <si>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</si>
  <si>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</si>
  <si>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</si>
  <si>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</si>
  <si>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</si>
  <si>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</si>
  <si>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</si>
  <si>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</si>
  <si>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</si>
  <si>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</si>
  <si>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</si>
  <si>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</si>
  <si>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</si>
  <si>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</si>
  <si>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</si>
  <si>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</si>
  <si>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</si>
  <si>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</si>
  <si>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</si>
  <si>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</si>
  <si>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</si>
  <si>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</si>
  <si>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</si>
  <si>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</si>
  <si>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</si>
  <si>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</si>
  <si>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</si>
  <si>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</si>
  <si>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</si>
  <si>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</si>
  <si>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</si>
  <si>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</si>
  <si>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</si>
  <si>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</si>
  <si>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</si>
  <si>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</si>
  <si>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</si>
  <si>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</si>
  <si>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</si>
  <si>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</si>
  <si>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</si>
  <si>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</si>
  <si>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</si>
  <si>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</si>
  <si>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</si>
  <si>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</si>
  <si>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</si>
  <si>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</si>
  <si>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</si>
  <si>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</si>
  <si>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</si>
  <si>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</si>
  <si>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</si>
  <si>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</si>
  <si>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</si>
  <si>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</si>
  <si>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</si>
  <si>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</si>
  <si>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</si>
  <si>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</si>
  <si>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</si>
  <si>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</si>
  <si>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</si>
  <si>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</si>
  <si>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</si>
  <si>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</si>
  <si>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</si>
  <si>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</si>
  <si>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</si>
  <si>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</si>
  <si>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</si>
  <si>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</si>
  <si>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</si>
  <si>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</si>
  <si>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</si>
  <si>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</si>
  <si>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</si>
  <si>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</si>
  <si>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</si>
  <si>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</si>
  <si>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</si>
  <si>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</si>
  <si>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</si>
  <si>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</si>
  <si>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</si>
  <si>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</si>
  <si>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</si>
  <si>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</si>
  <si>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</si>
  <si>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</si>
  <si>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</si>
  <si>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</si>
  <si>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</si>
  <si>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</si>
  <si>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</si>
  <si>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</si>
  <si>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</si>
  <si>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</si>
  <si>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</si>
  <si>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</si>
  <si>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</si>
  <si>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</si>
  <si>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</si>
  <si>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</si>
  <si>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</si>
  <si>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</si>
  <si>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</si>
  <si>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</si>
  <si>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</si>
  <si>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</si>
  <si>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</si>
  <si>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</si>
  <si>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</si>
  <si>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</si>
  <si>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</si>
  <si>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</si>
  <si>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</si>
  <si>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</si>
  <si>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</si>
  <si>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</si>
  <si>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</si>
  <si>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</si>
  <si>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</si>
  <si>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</si>
  <si>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</si>
  <si>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</si>
  <si>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</si>
  <si>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</si>
  <si>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</si>
  <si>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</si>
  <si>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</si>
  <si>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</si>
  <si>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</si>
  <si>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</si>
  <si>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</si>
  <si>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</si>
  <si>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</si>
  <si>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</si>
  <si>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</si>
  <si>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</si>
  <si>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</si>
  <si>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</si>
  <si>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</si>
  <si>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</si>
  <si>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</si>
  <si>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</si>
  <si>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</si>
  <si>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</si>
  <si>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</si>
  <si>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</si>
  <si>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</si>
  <si>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</si>
  <si>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</si>
  <si>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</si>
  <si>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</si>
  <si>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</si>
  <si>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</si>
  <si>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</si>
  <si>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</si>
  <si>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</si>
  <si>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</si>
  <si>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</si>
  <si>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</si>
  <si>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</si>
  <si>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</si>
  <si>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</si>
  <si>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</si>
  <si>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</si>
  <si>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</si>
  <si>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</si>
  <si>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</si>
  <si>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</si>
  <si>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</si>
  <si>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</si>
  <si>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</si>
  <si>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</si>
  <si>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</si>
  <si>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</si>
  <si>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</si>
  <si>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</si>
  <si>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</si>
  <si>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</si>
  <si>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</si>
  <si>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</si>
  <si>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</si>
  <si>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</si>
  <si>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</si>
  <si>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</si>
  <si>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</si>
  <si>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</si>
  <si>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</si>
  <si>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</si>
  <si>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</si>
  <si>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</si>
  <si>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</si>
  <si>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</si>
  <si>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</si>
  <si>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</si>
  <si>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</si>
  <si>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</si>
  <si>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</si>
  <si>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</si>
  <si>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</si>
  <si>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</si>
  <si>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</si>
  <si>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</si>
  <si>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</si>
  <si>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</si>
  <si>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</si>
  <si>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</si>
  <si>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</si>
  <si>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</si>
  <si>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</si>
  <si>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</si>
  <si>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</si>
  <si>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</si>
  <si>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</si>
  <si>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</si>
  <si>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</si>
  <si>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</si>
  <si>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</si>
  <si>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</si>
  <si>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</si>
  <si>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</si>
  <si>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</si>
  <si>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</si>
  <si>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</si>
  <si>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</si>
  <si>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</si>
  <si>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</si>
  <si>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</si>
  <si>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</si>
  <si>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</si>
  <si>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</si>
  <si>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</si>
  <si>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</si>
  <si>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</si>
  <si>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</si>
  <si>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</si>
  <si>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</si>
  <si>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</si>
  <si>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</si>
  <si>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</si>
  <si>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</si>
  <si>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</si>
  <si>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</si>
  <si>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</si>
  <si>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</si>
  <si>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</si>
  <si>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</si>
  <si>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</si>
  <si>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</si>
  <si>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</si>
  <si>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</si>
  <si>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</si>
  <si>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</si>
  <si>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</si>
  <si>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</si>
  <si>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</si>
  <si>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</si>
  <si>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</si>
  <si>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</si>
  <si>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</si>
  <si>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</si>
  <si>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</si>
  <si>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</si>
  <si>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</si>
  <si>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</si>
  <si>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</si>
  <si>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</si>
  <si>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</si>
  <si>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</si>
  <si>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</si>
  <si>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</si>
  <si>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</si>
  <si>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</si>
  <si>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</si>
  <si>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</si>
  <si>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</si>
  <si>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</si>
  <si>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</si>
  <si>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</si>
  <si>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</si>
  <si>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</si>
  <si>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</si>
  <si>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</si>
  <si>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</si>
  <si>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</si>
  <si>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</si>
  <si>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</si>
  <si>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</si>
  <si>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</si>
  <si>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</si>
  <si>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</si>
  <si>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</si>
  <si>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</si>
  <si>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</si>
  <si>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</si>
  <si>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</si>
  <si>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</si>
  <si>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</si>
  <si>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</si>
  <si>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</si>
  <si>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</si>
  <si>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</si>
  <si>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</si>
  <si>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</si>
  <si>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</si>
  <si>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</si>
  <si>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</si>
  <si>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</si>
  <si>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</si>
  <si>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</si>
  <si>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</si>
  <si>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</si>
  <si>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</si>
  <si>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</si>
  <si>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</si>
  <si>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</si>
  <si>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</si>
  <si>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</si>
  <si>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</si>
  <si>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</si>
  <si>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</si>
  <si>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</si>
  <si>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</si>
  <si>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</si>
  <si>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</si>
  <si>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</si>
  <si>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</si>
  <si>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</si>
  <si>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</si>
  <si>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</si>
  <si>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</si>
  <si>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</si>
  <si>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</si>
  <si>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</si>
  <si>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</si>
  <si>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</si>
  <si>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</si>
  <si>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</si>
  <si>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</si>
  <si>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</si>
  <si>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</si>
  <si>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</si>
  <si>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</si>
  <si>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</si>
  <si>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</si>
  <si>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</si>
  <si>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</si>
  <si>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</si>
  <si>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</si>
  <si>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</si>
  <si>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</si>
  <si>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</si>
  <si>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</si>
  <si>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</si>
  <si>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</si>
  <si>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</si>
  <si>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</si>
  <si>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</si>
  <si>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</si>
  <si>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</si>
  <si>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</si>
  <si>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</si>
  <si>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</si>
  <si>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</si>
  <si>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</si>
  <si>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</si>
  <si>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</si>
  <si>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</si>
  <si>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</si>
  <si>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</si>
  <si>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</si>
  <si>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</si>
  <si>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</si>
  <si>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</si>
  <si>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</si>
  <si>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</si>
  <si>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</si>
  <si>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</si>
  <si>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</si>
  <si>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</si>
  <si>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</si>
  <si>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</si>
  <si>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</si>
  <si>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</si>
  <si>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</si>
  <si>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</si>
  <si>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</si>
  <si>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</si>
  <si>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</si>
  <si>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</si>
  <si>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</si>
  <si>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</si>
  <si>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</si>
  <si>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</si>
  <si>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</si>
  <si>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</si>
  <si>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</si>
  <si>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</si>
  <si>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</si>
  <si>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</si>
  <si>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</si>
  <si>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</si>
  <si>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</si>
  <si>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</si>
  <si>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</si>
  <si>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</si>
  <si>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</si>
  <si>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</si>
  <si>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</si>
  <si>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</si>
  <si>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</si>
  <si>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</si>
  <si>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</si>
  <si>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</si>
  <si>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</si>
  <si>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</si>
  <si>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</si>
  <si>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</si>
  <si>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</si>
  <si>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</si>
  <si>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</si>
  <si>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</si>
  <si>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</si>
  <si>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</si>
  <si>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</si>
  <si>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</si>
  <si>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</si>
  <si>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</si>
  <si>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</si>
  <si>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</si>
  <si>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</si>
  <si>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</si>
  <si>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</si>
  <si>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</si>
  <si>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</si>
  <si>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</si>
  <si>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</si>
  <si>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</si>
  <si>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</si>
  <si>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</si>
  <si>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</si>
  <si>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</si>
  <si>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</si>
  <si>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</si>
  <si>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</si>
  <si>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</si>
  <si>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</si>
  <si>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</si>
  <si>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</si>
  <si>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</si>
  <si>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</si>
  <si>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</si>
  <si>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</si>
  <si>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</si>
  <si>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</si>
  <si>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</si>
  <si>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</si>
  <si>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</si>
  <si>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</si>
  <si>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</si>
  <si>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</si>
  <si>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</si>
  <si>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</si>
  <si>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</si>
  <si>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</si>
  <si>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</si>
  <si>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</si>
  <si>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</si>
  <si>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</si>
  <si>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</si>
  <si>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</si>
  <si>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</si>
  <si>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</si>
  <si>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</si>
  <si>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</si>
  <si>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</si>
  <si>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</si>
  <si>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</si>
  <si>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</si>
  <si>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</si>
  <si>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</si>
  <si>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</si>
  <si>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</si>
  <si>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</si>
  <si>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</si>
  <si>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</si>
  <si>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</si>
  <si>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</si>
  <si>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</si>
  <si>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</si>
  <si>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</si>
  <si>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</si>
  <si>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</si>
  <si>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</si>
  <si>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</si>
  <si>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</si>
  <si>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</si>
  <si>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</si>
  <si>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</si>
  <si>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</si>
  <si>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</si>
  <si>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</si>
  <si>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</si>
  <si>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</si>
  <si>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</si>
  <si>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</si>
  <si>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</si>
  <si>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</si>
  <si>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</si>
  <si>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</si>
  <si>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</si>
  <si>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</si>
  <si>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</si>
  <si>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</si>
  <si>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</si>
  <si>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</si>
  <si>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</si>
  <si>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</si>
  <si>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</si>
  <si>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</si>
  <si>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</si>
  <si>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</si>
  <si>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</si>
  <si>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</si>
  <si>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</si>
  <si>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</si>
  <si>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</si>
  <si>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</si>
  <si>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</si>
  <si>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</si>
  <si>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</si>
  <si>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</si>
  <si>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</si>
  <si>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</si>
  <si>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</si>
  <si>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</si>
  <si>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</si>
  <si>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</si>
  <si>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</si>
  <si>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</si>
  <si>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</si>
  <si>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</si>
  <si>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</si>
  <si>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</si>
  <si>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</si>
  <si>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</si>
  <si>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</si>
  <si>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</si>
  <si>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</si>
  <si>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</si>
  <si>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</si>
  <si>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</si>
  <si>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</si>
  <si>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</si>
  <si>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</si>
  <si>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</si>
  <si>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</si>
  <si>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</si>
  <si>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</si>
  <si>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</si>
  <si>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</si>
  <si>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</si>
  <si>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</si>
  <si>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</si>
  <si>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</si>
  <si>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</si>
  <si>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</si>
  <si>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</si>
  <si>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</si>
  <si>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</si>
  <si>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</si>
  <si>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</si>
  <si>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</si>
  <si>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</si>
  <si>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</si>
  <si>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</si>
  <si>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</si>
  <si>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</si>
  <si>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</si>
  <si>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</si>
  <si>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</si>
  <si>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</si>
  <si>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</si>
  <si>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</si>
  <si>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</si>
  <si>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</si>
  <si>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</si>
  <si>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</si>
  <si>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</si>
  <si>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</si>
  <si>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</si>
  <si>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</si>
  <si>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</si>
  <si>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</si>
  <si>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</si>
  <si>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</si>
  <si>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</si>
  <si>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</si>
  <si>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</si>
  <si>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</si>
  <si>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</si>
  <si>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</si>
  <si>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</si>
  <si>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</si>
  <si>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</si>
  <si>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</si>
  <si>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</si>
  <si>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</si>
  <si>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</si>
  <si>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</si>
  <si>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</si>
  <si>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</si>
  <si>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</si>
  <si>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</si>
  <si>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</si>
  <si>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</si>
  <si>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</si>
  <si>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</si>
  <si>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</si>
  <si>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</si>
  <si>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</si>
  <si>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</si>
  <si>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</si>
  <si>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</si>
  <si>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</si>
  <si>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</si>
  <si>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</si>
  <si>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</si>
  <si>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</si>
  <si>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</si>
  <si>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</si>
  <si>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</si>
  <si>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</si>
  <si>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</si>
  <si>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</si>
  <si>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</si>
  <si>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</si>
  <si>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</si>
  <si>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</si>
  <si>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</si>
  <si>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</si>
  <si>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</si>
  <si>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</si>
  <si>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</si>
  <si>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</si>
  <si>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</si>
  <si>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</si>
  <si>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</si>
  <si>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</si>
  <si>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</si>
  <si>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</si>
  <si>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</si>
  <si>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</si>
  <si>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</si>
  <si>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</si>
  <si>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</si>
  <si>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</si>
  <si>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</si>
  <si>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</si>
  <si>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</si>
  <si>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</si>
  <si>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</si>
  <si>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</si>
  <si>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</si>
  <si>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</si>
  <si>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</si>
  <si>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</si>
  <si>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</si>
  <si>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</si>
  <si>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</si>
  <si>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</si>
  <si>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</si>
  <si>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</si>
  <si>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</si>
  <si>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</si>
  <si>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</si>
  <si>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</si>
  <si>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</si>
  <si>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</si>
  <si>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</si>
  <si>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</si>
  <si>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</si>
  <si>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</si>
  <si>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</si>
  <si>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</si>
  <si>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</si>
  <si>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</si>
  <si>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</si>
  <si>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</si>
  <si>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</si>
  <si>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</si>
  <si>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</si>
  <si>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</si>
  <si>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</si>
  <si>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</si>
  <si>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</si>
  <si>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</si>
  <si>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</si>
  <si>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</si>
  <si>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</si>
  <si>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</si>
  <si>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</si>
  <si>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</si>
  <si>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</si>
  <si>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</si>
  <si>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</si>
  <si>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</si>
  <si>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</si>
  <si>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</si>
  <si>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</si>
  <si>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</si>
  <si>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</si>
  <si>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</si>
  <si>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</si>
  <si>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</si>
  <si>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</si>
  <si>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</si>
  <si>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</si>
  <si>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</si>
  <si>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</si>
  <si>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</si>
  <si>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</si>
  <si>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</si>
  <si>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</si>
  <si>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</si>
  <si>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</si>
  <si>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</si>
  <si>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</si>
  <si>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</si>
  <si>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</si>
  <si>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</si>
  <si>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</si>
  <si>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</si>
  <si>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</si>
  <si>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</si>
  <si>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</si>
  <si>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</si>
  <si>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</si>
  <si>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</si>
  <si>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</si>
  <si>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</si>
  <si>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</si>
  <si>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</si>
  <si>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</si>
  <si>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</si>
  <si>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</si>
  <si>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</si>
  <si>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</si>
  <si>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</si>
  <si>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</si>
  <si>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</si>
  <si>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</si>
  <si>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</si>
  <si>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</si>
  <si>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</si>
  <si>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</si>
  <si>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</si>
  <si>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</si>
  <si>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</si>
  <si>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</si>
  <si>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</si>
  <si>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</si>
  <si>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</si>
  <si>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</si>
  <si>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</si>
  <si>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</si>
  <si>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</si>
  <si>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</si>
  <si>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</si>
  <si>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</si>
  <si>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</si>
  <si>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</si>
  <si>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</si>
  <si>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</si>
  <si>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</si>
  <si>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</si>
  <si>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</si>
  <si>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</si>
  <si>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</si>
  <si>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</si>
  <si>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</si>
  <si>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</si>
  <si>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</si>
  <si>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</si>
  <si>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</si>
  <si>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</si>
  <si>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</si>
  <si>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</si>
  <si>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</si>
  <si>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</si>
  <si>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</si>
  <si>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</si>
  <si>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</si>
  <si>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</si>
  <si>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</si>
  <si>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</si>
  <si>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</si>
  <si>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</si>
  <si>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</si>
  <si>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</si>
  <si>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</si>
  <si>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</si>
  <si>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</si>
  <si>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</si>
  <si>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</si>
  <si>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</si>
  <si>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</si>
  <si>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</si>
  <si>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</si>
  <si>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</si>
  <si>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</si>
  <si>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</si>
  <si>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</si>
  <si>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</si>
  <si>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</si>
  <si>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</si>
  <si>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</si>
  <si>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</si>
  <si>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</si>
  <si>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</si>
  <si>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</si>
  <si>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</si>
  <si>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</si>
  <si>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</si>
  <si>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</si>
  <si>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</si>
  <si>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</si>
  <si>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</si>
  <si>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</si>
  <si>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</si>
  <si>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</si>
  <si>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</si>
  <si>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</si>
  <si>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</si>
  <si>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</si>
  <si>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</si>
  <si>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</si>
  <si>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</si>
  <si>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</si>
  <si>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</si>
  <si>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</si>
  <si>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</si>
  <si>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</si>
  <si>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</si>
  <si>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</si>
  <si>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</si>
  <si>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</si>
  <si>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</si>
  <si>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</si>
  <si>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</si>
  <si>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</si>
  <si>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</si>
  <si>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</si>
  <si>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</si>
  <si>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</si>
  <si>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</si>
  <si>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</si>
  <si>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</si>
  <si>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</si>
  <si>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</si>
  <si>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</si>
  <si>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</si>
  <si>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</si>
  <si>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</si>
  <si>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</si>
  <si>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</si>
  <si>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</si>
  <si>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</si>
  <si>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</si>
  <si>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</si>
  <si>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</si>
  <si>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</si>
  <si>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</si>
  <si>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</si>
  <si>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</si>
  <si>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</si>
  <si>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</si>
  <si>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</si>
  <si>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</si>
  <si>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</si>
  <si>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</si>
  <si>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</si>
  <si>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</si>
  <si>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</si>
  <si>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</si>
  <si>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</si>
  <si>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</si>
  <si>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</si>
  <si>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</si>
  <si>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</si>
  <si>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</si>
  <si>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</si>
  <si>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</si>
  <si>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</si>
  <si>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</si>
  <si>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</si>
  <si>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</si>
  <si>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</si>
  <si>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</si>
  <si>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</si>
  <si>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</si>
  <si>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</si>
  <si>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</si>
  <si>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</si>
  <si>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</si>
  <si>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</si>
  <si>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</si>
  <si>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</si>
  <si>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</si>
  <si>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</si>
  <si>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</si>
  <si>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</si>
  <si>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</si>
  <si>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</si>
  <si>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</si>
  <si>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</si>
  <si>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</si>
  <si>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</si>
  <si>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</si>
  <si>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</si>
  <si>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</si>
  <si>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</si>
  <si>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</si>
  <si>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</si>
  <si>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</si>
  <si>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</si>
  <si>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</si>
  <si>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</si>
  <si>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</si>
  <si>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</si>
  <si>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</si>
  <si>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</si>
  <si>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</si>
  <si>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</si>
  <si>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</si>
  <si>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</si>
  <si>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</si>
  <si>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</si>
  <si>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</si>
  <si>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</si>
  <si>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</si>
  <si>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</si>
  <si>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</si>
  <si>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</si>
  <si>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</si>
  <si>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</si>
  <si>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</si>
  <si>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</si>
  <si>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</si>
  <si>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</si>
  <si>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</si>
  <si>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</si>
  <si>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</si>
  <si>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</si>
  <si>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</si>
  <si>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</si>
  <si>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</si>
  <si>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</si>
  <si>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</si>
  <si>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</si>
  <si>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</si>
  <si>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</si>
  <si>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</si>
  <si>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</si>
  <si>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</si>
  <si>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</si>
  <si>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</si>
  <si>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</si>
  <si>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</si>
  <si>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</si>
  <si>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</si>
  <si>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</si>
  <si>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</si>
  <si>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</si>
  <si>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</si>
  <si>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</si>
  <si>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</si>
  <si>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</si>
  <si>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</si>
  <si>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</si>
  <si>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</si>
  <si>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</si>
  <si>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</si>
  <si>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</si>
  <si>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</si>
  <si>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</si>
  <si>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</si>
  <si>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</si>
  <si>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</si>
  <si>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</si>
  <si>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</si>
  <si>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</si>
  <si>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</si>
  <si>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</si>
  <si>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</si>
  <si>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</si>
  <si>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</si>
  <si>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</si>
  <si>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</si>
  <si>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</si>
  <si>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</si>
  <si>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</si>
  <si>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</si>
  <si>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</si>
  <si>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</si>
  <si>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</si>
  <si>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</si>
  <si>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</si>
  <si>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</si>
  <si>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</si>
  <si>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</si>
  <si>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</si>
  <si>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</si>
  <si>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</si>
  <si>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</si>
  <si>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</si>
  <si>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</si>
  <si>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</si>
  <si>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</si>
  <si>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</si>
  <si>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</si>
  <si>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</si>
  <si>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</si>
  <si>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</si>
  <si>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</si>
  <si>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</si>
  <si>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</si>
  <si>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</si>
  <si>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</si>
  <si>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</si>
  <si>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</si>
  <si>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</si>
  <si>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</si>
  <si>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</si>
  <si>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</si>
  <si>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</si>
  <si>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</si>
  <si>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</si>
  <si>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</si>
  <si>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</si>
  <si>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</si>
  <si>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</si>
  <si>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</si>
  <si>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</si>
  <si>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</si>
  <si>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</si>
  <si>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</si>
  <si>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</si>
  <si>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</si>
  <si>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</si>
  <si>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</si>
  <si>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</si>
  <si>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</si>
  <si>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</si>
  <si>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</si>
  <si>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</si>
  <si>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</si>
  <si>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</si>
  <si>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</si>
  <si>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</si>
  <si>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</si>
  <si>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</si>
  <si>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</si>
  <si>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</si>
  <si>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</si>
  <si>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</si>
  <si>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</si>
  <si>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</si>
  <si>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</si>
  <si>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</si>
  <si>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</si>
  <si>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</si>
  <si>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</si>
  <si>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</si>
  <si>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</si>
  <si>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</si>
  <si>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</si>
  <si>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</si>
  <si>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</si>
  <si>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</si>
  <si>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</si>
  <si>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</si>
  <si>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</si>
  <si>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</si>
  <si>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</si>
  <si>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</si>
  <si>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</si>
  <si>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</si>
  <si>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</si>
  <si>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</si>
  <si>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</si>
  <si>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</si>
  <si>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</si>
  <si>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</si>
  <si>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</si>
  <si>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</si>
  <si>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</si>
  <si>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</si>
  <si>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</si>
  <si>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</si>
  <si>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</si>
  <si>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</si>
  <si>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</si>
  <si>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</si>
  <si>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</si>
  <si>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</si>
  <si>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</si>
  <si>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</si>
  <si>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</si>
  <si>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</si>
  <si>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</si>
  <si>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</si>
  <si>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</si>
  <si>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</si>
  <si>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</si>
  <si>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</si>
  <si>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</si>
  <si>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</si>
  <si>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</si>
  <si>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</si>
  <si>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</si>
  <si>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</si>
  <si>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</si>
  <si>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</si>
  <si>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</si>
  <si>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</si>
  <si>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</si>
  <si>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</si>
  <si>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</si>
  <si>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</si>
  <si>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</si>
  <si>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</si>
  <si>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</si>
  <si>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</si>
  <si>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</si>
  <si>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</si>
  <si>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</si>
  <si>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</si>
  <si>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</si>
  <si>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</si>
  <si>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</si>
  <si>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</si>
  <si>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</si>
  <si>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</si>
  <si>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</si>
  <si>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</si>
  <si>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</si>
  <si>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</si>
  <si>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</si>
  <si>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</si>
  <si>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</si>
  <si>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</si>
  <si>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</si>
  <si>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</si>
  <si>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</si>
  <si>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</si>
  <si>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</si>
  <si>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</si>
  <si>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</si>
  <si>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</si>
  <si>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</si>
  <si>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</si>
  <si>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</si>
  <si>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</si>
  <si>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</si>
  <si>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</si>
  <si>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</si>
  <si>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</si>
  <si>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</si>
  <si>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</si>
  <si>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</si>
  <si>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</si>
  <si>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</si>
  <si>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</si>
  <si>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</si>
  <si>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</si>
  <si>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</si>
  <si>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</si>
  <si>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</si>
  <si>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</si>
  <si>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</si>
  <si>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</si>
  <si>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</si>
  <si>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</si>
  <si>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</si>
  <si>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</si>
  <si>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</si>
  <si>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</si>
  <si>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</si>
  <si>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</si>
  <si>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</si>
  <si>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</si>
  <si>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</si>
  <si>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</si>
  <si>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</si>
  <si>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</si>
  <si>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</si>
  <si>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</si>
  <si>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</si>
  <si>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</si>
  <si>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</si>
  <si>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</si>
  <si>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</si>
  <si>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</si>
  <si>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</si>
  <si>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</si>
  <si>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</si>
  <si>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</si>
  <si>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</si>
  <si>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</si>
  <si>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</si>
  <si>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</si>
  <si>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</si>
  <si>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</si>
  <si>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</si>
  <si>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</si>
  <si>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</si>
  <si>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</si>
  <si>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</si>
  <si>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</si>
  <si>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</si>
  <si>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</si>
  <si>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</si>
  <si>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</si>
  <si>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</si>
  <si>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</si>
  <si>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</si>
  <si>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</si>
  <si>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</si>
  <si>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</si>
  <si>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</si>
  <si>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</si>
  <si>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</si>
  <si>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</si>
  <si>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</si>
  <si>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</si>
  <si>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</si>
  <si>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</si>
  <si>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</si>
  <si>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</si>
  <si>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</si>
  <si>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</si>
  <si>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</si>
  <si>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</si>
  <si>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</si>
  <si>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</si>
  <si>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</si>
  <si>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</si>
  <si>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</si>
  <si>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</si>
  <si>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</si>
  <si>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</si>
  <si>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</si>
  <si>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</si>
  <si>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</si>
  <si>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</si>
  <si>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</si>
  <si>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</si>
  <si>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</si>
  <si>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</si>
  <si>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</si>
  <si>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</si>
  <si>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</si>
  <si>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</si>
  <si>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</si>
  <si>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</si>
  <si>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</si>
  <si>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</si>
  <si>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</si>
  <si>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</si>
  <si>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</si>
  <si>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</si>
  <si>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</si>
  <si>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</si>
  <si>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</si>
  <si>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</si>
  <si>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</si>
  <si>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</si>
  <si>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</si>
  <si>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</si>
  <si>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</si>
  <si>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</si>
  <si>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</si>
  <si>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</si>
  <si>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</si>
  <si>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</si>
  <si>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</si>
  <si>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</si>
  <si>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</si>
  <si>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</si>
  <si>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</si>
  <si>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</si>
  <si>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</si>
  <si>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</si>
  <si>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</si>
  <si>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</si>
  <si>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</si>
  <si>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</si>
  <si>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</si>
  <si>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</si>
  <si>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</si>
  <si>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</si>
  <si>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</si>
  <si>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</si>
  <si>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</si>
  <si>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</si>
  <si>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</si>
  <si>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</si>
  <si>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</si>
  <si>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</si>
  <si>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</si>
  <si>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</si>
  <si>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</si>
  <si>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</si>
  <si>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</si>
  <si>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</si>
  <si>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</si>
  <si>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</si>
  <si>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</si>
  <si>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</si>
  <si>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</si>
  <si>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</si>
  <si>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</si>
  <si>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</si>
  <si>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</si>
  <si>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</si>
  <si>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</si>
  <si>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</si>
  <si>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</si>
  <si>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</si>
  <si>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</si>
  <si>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</si>
  <si>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</si>
  <si>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</si>
  <si>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</si>
  <si>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</si>
  <si>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</si>
  <si>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</si>
  <si>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</si>
  <si>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</si>
  <si>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</si>
  <si>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</si>
  <si>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</si>
  <si>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</si>
  <si>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</si>
  <si>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</si>
  <si>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</si>
  <si>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</si>
  <si>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</si>
  <si>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</si>
  <si>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</si>
  <si>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</si>
  <si>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</si>
  <si>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</si>
  <si>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</si>
  <si>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</si>
  <si>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</si>
  <si>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</si>
  <si>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</si>
  <si>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</si>
  <si>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</si>
  <si>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</si>
  <si>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</si>
  <si>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</si>
  <si>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</si>
  <si>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</si>
  <si>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</si>
  <si>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</si>
  <si>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</si>
  <si>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</si>
  <si>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</si>
  <si>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</si>
  <si>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</si>
  <si>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</si>
  <si>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</si>
  <si>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</si>
  <si>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</si>
  <si>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</si>
  <si>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</si>
  <si>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</si>
  <si>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</si>
  <si>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</si>
  <si>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</si>
  <si>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</si>
  <si>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</si>
  <si>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</si>
  <si>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</si>
  <si>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</si>
  <si>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</si>
  <si>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</si>
  <si>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</si>
  <si>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</si>
  <si>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</si>
  <si>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</si>
  <si>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</si>
  <si>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</si>
  <si>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</si>
  <si>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</si>
  <si>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</si>
  <si>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</si>
  <si>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</si>
  <si>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</si>
  <si>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</si>
  <si>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</si>
  <si>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</si>
  <si>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</si>
  <si>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</si>
  <si>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</si>
  <si>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</si>
  <si>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</si>
  <si>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</si>
  <si>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</si>
  <si>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</si>
  <si>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</si>
  <si>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</si>
  <si>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</si>
  <si>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</si>
  <si>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</si>
  <si>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</si>
  <si>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</si>
  <si>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</si>
  <si>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</si>
  <si>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</si>
  <si>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</si>
  <si>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</si>
  <si>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</si>
  <si>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</si>
  <si>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</si>
  <si>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</si>
  <si>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</si>
  <si>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</si>
  <si>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</si>
  <si>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</si>
  <si>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</si>
  <si>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</si>
  <si>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</si>
  <si>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</si>
  <si>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</si>
  <si>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</si>
  <si>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</si>
  <si>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</si>
  <si>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</si>
  <si>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</si>
  <si>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</si>
  <si>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</si>
  <si>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</si>
  <si>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</si>
  <si>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</si>
  <si>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</si>
  <si>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</si>
  <si>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</si>
  <si>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</si>
  <si>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</si>
  <si>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</si>
  <si>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</si>
  <si>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</si>
  <si>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</si>
  <si>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</si>
  <si>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</si>
  <si>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</si>
  <si>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</si>
  <si>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</si>
  <si>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</si>
  <si>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</si>
  <si>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</si>
  <si>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</si>
  <si>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</si>
  <si>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</si>
  <si>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</si>
  <si>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</si>
  <si>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</si>
  <si>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</si>
  <si>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</si>
  <si>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</si>
  <si>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</si>
  <si>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</si>
  <si>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</si>
  <si>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</si>
  <si>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</si>
  <si>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</si>
  <si>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</si>
  <si>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</si>
  <si>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</si>
  <si>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</si>
  <si>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</si>
  <si>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</si>
  <si>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</si>
  <si>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</si>
  <si>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</si>
  <si>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</si>
  <si>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</si>
  <si>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</si>
  <si>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</si>
  <si>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</si>
  <si>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</si>
  <si>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</si>
  <si>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</si>
  <si>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</si>
  <si>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</si>
  <si>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</si>
  <si>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</si>
  <si>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</si>
  <si>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</si>
  <si>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</si>
  <si>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</si>
  <si>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</si>
  <si>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</si>
  <si>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</si>
  <si>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</si>
  <si>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</si>
  <si>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</si>
  <si>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</si>
  <si>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</si>
  <si>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</si>
  <si>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</si>
  <si>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</si>
  <si>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</si>
  <si>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</si>
  <si>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</si>
  <si>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</si>
  <si>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</si>
  <si>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</si>
  <si>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</si>
  <si>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</si>
  <si>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</si>
  <si>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</si>
  <si>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</si>
  <si>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</si>
  <si>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</si>
  <si>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</si>
  <si>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</si>
  <si>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</si>
  <si>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</si>
  <si>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</si>
  <si>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</si>
  <si>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</si>
  <si>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</si>
  <si>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</si>
  <si>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</si>
  <si>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</si>
  <si>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</si>
  <si>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</si>
  <si>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</si>
  <si>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</si>
  <si>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</si>
  <si>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</si>
  <si>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</si>
  <si>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</si>
  <si>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</si>
  <si>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</si>
  <si>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</si>
  <si>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</si>
  <si>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</si>
  <si>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</si>
  <si>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</si>
  <si>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</si>
  <si>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</si>
  <si>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</si>
  <si>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</si>
  <si>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</si>
  <si>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</si>
  <si>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</si>
  <si>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</si>
  <si>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</si>
  <si>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</si>
  <si>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</si>
  <si>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</si>
  <si>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</si>
  <si>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</si>
  <si>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</si>
  <si>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</si>
  <si>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</si>
  <si>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</si>
  <si>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</si>
  <si>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</si>
  <si>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</si>
  <si>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</si>
  <si>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</si>
  <si>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</si>
  <si>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</si>
  <si>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</si>
  <si>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</si>
  <si>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</si>
  <si>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</si>
  <si>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</si>
  <si>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</si>
  <si>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</si>
  <si>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</si>
  <si>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</si>
  <si>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</si>
  <si>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</si>
  <si>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</si>
  <si>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</si>
  <si>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</si>
  <si>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</si>
  <si>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</si>
  <si>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</si>
  <si>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</si>
  <si>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</si>
  <si>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</si>
  <si>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</si>
  <si>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</si>
  <si>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</si>
  <si>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</si>
  <si>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</si>
  <si>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</si>
  <si>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</si>
  <si>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</si>
  <si>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</si>
  <si>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</si>
  <si>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</si>
  <si>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</si>
  <si>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</si>
  <si>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</si>
  <si>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</si>
  <si>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</si>
  <si>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</si>
  <si>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</si>
  <si>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</si>
  <si>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</si>
  <si>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</si>
  <si>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</si>
  <si>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</si>
  <si>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</si>
  <si>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</si>
  <si>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</si>
  <si>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</si>
  <si>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</si>
  <si>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</si>
  <si>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</si>
  <si>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</si>
  <si>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</si>
  <si>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</si>
  <si>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</si>
  <si>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</si>
  <si>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</si>
  <si>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</si>
  <si>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</si>
  <si>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</si>
  <si>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</si>
  <si>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</si>
  <si>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</si>
  <si>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</si>
  <si>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</si>
  <si>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</si>
  <si>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</si>
  <si>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</si>
  <si>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</si>
  <si>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</si>
  <si>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</si>
  <si>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</si>
  <si>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</si>
  <si>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</si>
  <si>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</si>
  <si>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</si>
  <si>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</si>
  <si>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</si>
  <si>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</si>
  <si>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</si>
  <si>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</si>
  <si>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</si>
  <si>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</si>
  <si>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</si>
  <si>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</si>
  <si>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</si>
  <si>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</si>
  <si>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</si>
  <si>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</si>
  <si>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</si>
  <si>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</si>
  <si>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</si>
  <si>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</si>
  <si>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</si>
  <si>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</si>
  <si>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</si>
  <si>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</si>
  <si>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</si>
  <si>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</si>
  <si>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</si>
  <si>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</si>
  <si>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</si>
  <si>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</si>
  <si>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</si>
  <si>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</si>
  <si>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</si>
  <si>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</si>
  <si>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</si>
  <si>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</si>
  <si>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</si>
  <si>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</si>
  <si>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</si>
  <si>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</si>
  <si>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</si>
  <si>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</si>
  <si>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</si>
  <si>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</si>
  <si>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</si>
  <si>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</si>
  <si>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</si>
  <si>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</si>
  <si>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</si>
  <si>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</si>
  <si>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</si>
  <si>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</si>
  <si>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</si>
  <si>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</si>
  <si>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</si>
  <si>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</si>
  <si>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</si>
  <si>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</si>
  <si>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</si>
  <si>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</si>
  <si>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</si>
  <si>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</si>
  <si>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</si>
  <si>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</si>
  <si>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</si>
  <si>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</si>
  <si>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</si>
  <si>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</si>
  <si>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</si>
  <si>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</si>
  <si>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</si>
  <si>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</si>
  <si>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</si>
  <si>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</si>
  <si>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</si>
  <si>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</si>
  <si>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</si>
  <si>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</si>
  <si>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</si>
  <si>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</si>
  <si>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</si>
  <si>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</si>
  <si>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</si>
  <si>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</si>
  <si>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</si>
  <si>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</si>
  <si>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</si>
  <si>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</si>
  <si>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</si>
  <si>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</si>
  <si>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</si>
  <si>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</si>
  <si>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</si>
  <si>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</si>
  <si>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</si>
  <si>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</si>
  <si>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</si>
  <si>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</si>
  <si>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</si>
  <si>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</si>
  <si>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</si>
  <si>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</si>
  <si>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</si>
  <si>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</si>
  <si>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</si>
  <si>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</si>
  <si>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</si>
  <si>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</si>
  <si>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</si>
  <si>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</si>
  <si>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</si>
  <si>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</si>
  <si>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</si>
  <si>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</si>
  <si>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</si>
  <si>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</si>
  <si>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</si>
  <si>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</si>
  <si>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</si>
  <si>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</si>
  <si>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</si>
  <si>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</si>
  <si>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</si>
  <si>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</si>
  <si>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</si>
  <si>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</si>
  <si>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</si>
  <si>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</si>
  <si>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</si>
  <si>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</si>
  <si>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</si>
  <si>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</si>
  <si>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</si>
  <si>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</si>
  <si>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</si>
  <si>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</si>
  <si>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</si>
  <si>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</si>
  <si>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</si>
  <si>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</si>
  <si>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</si>
  <si>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</si>
  <si>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</si>
  <si>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</si>
  <si>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</si>
  <si>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</si>
  <si>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</si>
  <si>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</si>
  <si>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</si>
  <si>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</si>
  <si>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</si>
  <si>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</si>
  <si>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</si>
  <si>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</si>
  <si>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</si>
  <si>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</si>
  <si>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</si>
  <si>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</si>
  <si>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</si>
  <si>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</si>
  <si>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</si>
  <si>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</si>
  <si>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</si>
  <si>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</si>
  <si>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</si>
  <si>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</si>
  <si>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</si>
  <si>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</si>
  <si>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</si>
  <si>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</si>
  <si>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</si>
  <si>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</si>
  <si>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</si>
  <si>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</si>
  <si>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</si>
  <si>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</si>
  <si>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</si>
  <si>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</si>
  <si>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</si>
  <si>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</si>
  <si>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</si>
  <si>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</si>
  <si>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</si>
  <si>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</si>
  <si>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</si>
  <si>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</si>
  <si>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</si>
  <si>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</si>
  <si>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</si>
  <si>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</si>
  <si>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</si>
  <si>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</si>
  <si>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</si>
  <si>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</si>
  <si>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</si>
  <si>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</si>
  <si>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</si>
  <si>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</si>
  <si>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</si>
  <si>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</si>
  <si>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</si>
  <si>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</si>
  <si>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</si>
  <si>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</si>
  <si>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</si>
  <si>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</si>
  <si>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</si>
  <si>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</si>
  <si>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</si>
  <si>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</si>
  <si>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</si>
  <si>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</si>
  <si>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</si>
  <si>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</si>
  <si>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</si>
  <si>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</si>
  <si>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</si>
  <si>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</si>
  <si>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</si>
  <si>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</si>
  <si>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</si>
  <si>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</si>
  <si>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</si>
  <si>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</si>
  <si>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</si>
  <si>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</si>
  <si>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</si>
  <si>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</si>
  <si>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</si>
  <si>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</si>
  <si>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</si>
  <si>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</si>
  <si>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</si>
  <si>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</si>
  <si>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</si>
  <si>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</si>
  <si>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</si>
  <si>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</si>
  <si>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</si>
  <si>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</si>
  <si>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</si>
  <si>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</si>
  <si>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</si>
  <si>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</si>
  <si>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</si>
  <si>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</si>
  <si>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</si>
  <si>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</si>
  <si>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</si>
  <si>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</si>
  <si>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</si>
  <si>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</si>
  <si>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</si>
  <si>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</si>
  <si>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</si>
  <si>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</si>
  <si>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</si>
  <si>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</si>
  <si>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</si>
  <si>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</si>
  <si>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</si>
  <si>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</si>
  <si>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</si>
  <si>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</si>
  <si>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</si>
  <si>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</si>
  <si>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</si>
  <si>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</si>
  <si>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</si>
  <si>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</si>
  <si>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</si>
  <si>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</si>
  <si>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</si>
  <si>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</si>
  <si>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</si>
  <si>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</si>
  <si>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</si>
  <si>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</si>
  <si>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</si>
  <si>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</si>
  <si>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</si>
  <si>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</si>
  <si>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</si>
  <si>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</si>
  <si>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</si>
  <si>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</si>
  <si>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</si>
  <si>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</si>
  <si>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</si>
  <si>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</si>
  <si>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</si>
  <si>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</si>
  <si>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</si>
  <si>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</si>
  <si>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</si>
  <si>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</si>
  <si>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</si>
  <si>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</si>
  <si>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</si>
  <si>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</si>
  <si>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</si>
  <si>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</si>
  <si>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</si>
  <si>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</si>
  <si>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</si>
  <si>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</si>
  <si>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</si>
  <si>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</si>
  <si>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</si>
  <si>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</si>
  <si>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</si>
  <si>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</si>
  <si>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</si>
  <si>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</si>
  <si>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</si>
  <si>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</si>
  <si>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</si>
  <si>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</si>
  <si>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</si>
  <si>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</si>
  <si>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</si>
  <si>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</si>
  <si>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</si>
  <si>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</si>
  <si>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</si>
  <si>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</si>
  <si>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</si>
  <si>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</si>
  <si>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</si>
  <si>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</si>
  <si>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</si>
  <si>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</si>
  <si>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</si>
  <si>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</si>
  <si>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</si>
  <si>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</si>
  <si>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</si>
  <si>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</si>
  <si>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</si>
  <si>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</si>
  <si>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</si>
  <si>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</si>
  <si>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</si>
  <si>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</si>
  <si>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</si>
  <si>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</si>
  <si>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</si>
  <si>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</si>
  <si>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</si>
  <si>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</si>
  <si>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</si>
  <si>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</si>
  <si>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</si>
  <si>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</si>
  <si>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</si>
  <si>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</si>
  <si>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</si>
  <si>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</si>
  <si>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</si>
  <si>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</si>
  <si>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</si>
  <si>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</si>
  <si>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</si>
  <si>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</si>
  <si>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</si>
  <si>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</si>
  <si>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</si>
  <si>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</si>
  <si>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</si>
  <si>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</si>
  <si>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</si>
  <si>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</si>
  <si>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</si>
  <si>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</si>
  <si>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</si>
  <si>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</si>
  <si>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</si>
  <si>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</si>
  <si>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</si>
  <si>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</si>
  <si>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</si>
  <si>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</si>
  <si>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</si>
  <si>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</si>
  <si>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</si>
  <si>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</si>
  <si>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</si>
  <si>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</si>
  <si>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</si>
  <si>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</si>
  <si>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</si>
  <si>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</si>
  <si>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</si>
  <si>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</si>
  <si>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</si>
  <si>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</si>
  <si>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</si>
  <si>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</si>
  <si>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</si>
  <si>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</si>
  <si>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</si>
  <si>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</si>
  <si>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</si>
  <si>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</si>
  <si>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</si>
  <si>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</si>
  <si>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</si>
  <si>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</si>
  <si>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</si>
  <si>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</si>
  <si>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</si>
  <si>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</si>
  <si>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</si>
  <si>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</si>
  <si>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</si>
  <si>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</si>
  <si>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</si>
  <si>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</si>
  <si>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</si>
  <si>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</si>
  <si>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</si>
  <si>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</si>
  <si>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</si>
  <si>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</si>
  <si>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</si>
  <si>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</si>
  <si>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</si>
  <si>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</si>
  <si>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</si>
  <si>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</si>
  <si>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</si>
  <si>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</si>
  <si>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</si>
  <si>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</si>
  <si>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</si>
  <si>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</si>
  <si>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</si>
  <si>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</si>
  <si>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</si>
  <si>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</si>
  <si>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</si>
  <si>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</si>
  <si>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</si>
  <si>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</si>
  <si>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</si>
  <si>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</si>
  <si>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</si>
  <si>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</si>
  <si>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</si>
  <si>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</si>
  <si>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</si>
  <si>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</si>
  <si>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</si>
  <si>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</si>
  <si>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</si>
  <si>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</si>
  <si>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</si>
  <si>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</si>
  <si>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</si>
  <si>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</si>
  <si>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</si>
  <si>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</si>
  <si>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</si>
  <si>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</si>
  <si>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</si>
  <si>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</si>
  <si>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</si>
  <si>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</si>
  <si>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</si>
  <si>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</si>
  <si>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</si>
  <si>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</si>
  <si>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</si>
  <si>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</si>
  <si>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</si>
  <si>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</si>
  <si>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</si>
  <si>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</si>
  <si>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</si>
  <si>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</si>
  <si>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</si>
  <si>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</si>
  <si>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</si>
  <si>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</si>
  <si>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</si>
  <si>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</si>
  <si>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</si>
  <si>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</si>
  <si>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</si>
  <si>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</si>
  <si>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</si>
  <si>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</si>
  <si>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</si>
  <si>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</si>
  <si>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</si>
  <si>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</si>
  <si>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</si>
  <si>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</si>
  <si>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</si>
  <si>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</si>
  <si>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</si>
  <si>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</si>
  <si>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</si>
  <si>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</si>
  <si>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</si>
  <si>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</si>
  <si>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</si>
  <si>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</si>
  <si>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</si>
  <si>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</si>
  <si>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</si>
  <si>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</si>
  <si>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</si>
  <si>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</si>
  <si>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</si>
  <si>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</si>
  <si>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</si>
  <si>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</si>
  <si>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</si>
  <si>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</si>
  <si>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</si>
  <si>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</si>
  <si>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</si>
  <si>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</si>
  <si>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</si>
  <si>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</si>
  <si>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</si>
  <si>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</si>
  <si>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</si>
  <si>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</si>
  <si>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</si>
  <si>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</si>
  <si>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</si>
  <si>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</si>
  <si>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</si>
  <si>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</si>
  <si>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</si>
  <si>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</si>
  <si>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</si>
  <si>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</si>
  <si>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</si>
  <si>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</si>
  <si>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</si>
  <si>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</si>
  <si>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</si>
  <si>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</si>
  <si>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</si>
  <si>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</si>
  <si>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</si>
  <si>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</si>
  <si>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</si>
  <si>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</si>
  <si>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</si>
  <si>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</si>
  <si>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</si>
  <si>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</si>
  <si>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</si>
  <si>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</si>
  <si>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</si>
  <si>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</si>
  <si>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</si>
  <si>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</si>
  <si>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</si>
  <si>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</si>
  <si>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</si>
  <si>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</si>
  <si>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</si>
  <si>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</si>
  <si>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</si>
  <si>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</si>
  <si>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</si>
  <si>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</si>
  <si>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</si>
  <si>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</si>
  <si>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</si>
  <si>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</si>
  <si>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</si>
  <si>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</si>
  <si>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</si>
  <si>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</si>
  <si>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</si>
  <si>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</si>
  <si>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</si>
  <si>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</si>
  <si>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</si>
  <si>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</si>
  <si>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</si>
  <si>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</si>
  <si>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</si>
  <si>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</si>
  <si>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</si>
  <si>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</si>
  <si>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</si>
  <si>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</si>
  <si>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</si>
  <si>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</si>
  <si>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</si>
  <si>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</si>
  <si>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</si>
  <si>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</si>
  <si>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</si>
  <si>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</si>
  <si>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</si>
  <si>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</si>
  <si>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</si>
  <si>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</si>
  <si>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</si>
  <si>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</si>
  <si>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</si>
  <si>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</si>
  <si>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</si>
  <si>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</si>
  <si>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</si>
  <si>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</si>
  <si>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</si>
  <si>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</si>
  <si>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</si>
  <si>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</si>
  <si>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</si>
  <si>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</si>
  <si>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</si>
  <si>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</si>
  <si>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</si>
  <si>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</si>
  <si>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</si>
  <si>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</si>
  <si>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</si>
  <si>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</si>
  <si>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</si>
  <si>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</si>
  <si>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</si>
  <si>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</si>
  <si>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</si>
  <si>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</si>
  <si>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</si>
  <si>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</si>
  <si>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</si>
  <si>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</si>
  <si>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</si>
  <si>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</si>
  <si>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</si>
  <si>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</si>
  <si>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</si>
  <si>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</si>
  <si>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</si>
  <si>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</si>
  <si>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</si>
  <si>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</si>
  <si>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</si>
  <si>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</si>
  <si>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</si>
  <si>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</si>
  <si>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</si>
  <si>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</si>
  <si>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</si>
  <si>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</si>
  <si>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</si>
  <si>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</si>
  <si>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</si>
  <si>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</si>
  <si>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</si>
  <si>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</si>
  <si>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</si>
  <si>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</si>
  <si>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</si>
  <si>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</si>
  <si>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</si>
  <si>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</si>
  <si>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</si>
  <si>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</si>
  <si>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</si>
  <si>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</si>
  <si>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</si>
  <si>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</si>
  <si>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</si>
  <si>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</si>
  <si>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</si>
  <si>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</si>
  <si>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</si>
  <si>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</si>
  <si>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</si>
  <si>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</si>
  <si>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</si>
  <si>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</si>
  <si>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</si>
  <si>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</si>
  <si>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</si>
  <si>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</si>
  <si>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</si>
  <si>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</si>
  <si>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</si>
  <si>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</si>
  <si>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</si>
  <si>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</si>
  <si>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</si>
  <si>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</si>
  <si>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</si>
  <si>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</si>
  <si>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</si>
  <si>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</si>
  <si>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</si>
  <si>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</si>
  <si>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</si>
  <si>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</si>
  <si>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</si>
  <si>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</si>
  <si>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</si>
  <si>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</si>
  <si>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</si>
  <si>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</si>
  <si>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</si>
  <si>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</si>
  <si>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</si>
  <si>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</si>
  <si>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</si>
  <si>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</si>
  <si>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</si>
  <si>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</si>
  <si>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</si>
  <si>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</si>
  <si>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</si>
  <si>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</si>
  <si>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</si>
  <si>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</si>
  <si>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</si>
  <si>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</si>
  <si>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</si>
  <si>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</si>
  <si>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</si>
  <si>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</si>
  <si>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</si>
  <si>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</si>
  <si>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</si>
  <si>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</si>
  <si>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</si>
  <si>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</si>
  <si>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</si>
  <si>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</si>
  <si>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</si>
  <si>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</si>
  <si>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</si>
  <si>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</si>
  <si>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</si>
  <si>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</si>
  <si>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</si>
  <si>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</si>
  <si>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</si>
  <si>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</si>
  <si>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</si>
  <si>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</si>
  <si>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</si>
  <si>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</si>
  <si>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</si>
  <si>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</si>
  <si>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</si>
  <si>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</si>
  <si>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</si>
  <si>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</si>
  <si>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</si>
  <si>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</si>
  <si>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</si>
  <si>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</si>
  <si>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</si>
  <si>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</si>
  <si>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</si>
  <si>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</si>
  <si>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</si>
  <si>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</si>
  <si>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</si>
  <si>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</si>
  <si>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</si>
  <si>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</si>
  <si>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</si>
  <si>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</si>
  <si>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</si>
  <si>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</si>
  <si>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</si>
  <si>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</si>
  <si>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</si>
  <si>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</si>
  <si>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</si>
  <si>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</si>
  <si>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</si>
  <si>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</si>
  <si>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</si>
  <si>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</si>
  <si>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</si>
  <si>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</si>
  <si>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</si>
  <si>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</si>
  <si>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</si>
  <si>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</si>
  <si>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</si>
  <si>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</si>
  <si>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</si>
  <si>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</si>
  <si>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</si>
  <si>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</si>
  <si>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</si>
  <si>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</si>
  <si>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</si>
  <si>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</si>
  <si>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</si>
  <si>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</si>
  <si>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</si>
  <si>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</si>
  <si>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</si>
  <si>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</si>
  <si>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</si>
  <si>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</si>
  <si>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</si>
  <si>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</si>
  <si>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</si>
  <si>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</si>
  <si>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</si>
  <si>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</si>
  <si>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</si>
  <si>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</si>
  <si>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</si>
  <si>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</si>
  <si>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</si>
  <si>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</si>
  <si>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</si>
  <si>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</si>
  <si>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</si>
  <si>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</si>
  <si>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</si>
  <si>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</si>
  <si>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</si>
  <si>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</si>
  <si>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</si>
  <si>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</si>
  <si>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</si>
  <si>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</si>
  <si>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</si>
  <si>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</si>
  <si>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</si>
  <si>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</si>
  <si>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</si>
  <si>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</si>
  <si>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</si>
  <si>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</si>
  <si>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</si>
  <si>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</si>
  <si>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</si>
  <si>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</si>
  <si>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</si>
  <si>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</si>
  <si>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</si>
  <si>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</si>
  <si>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</si>
  <si>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</si>
  <si>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</si>
  <si>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</si>
  <si>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</si>
  <si>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</si>
  <si>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</si>
  <si>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</si>
  <si>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</si>
  <si>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</si>
  <si>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</si>
  <si>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</si>
  <si>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</si>
  <si>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</si>
  <si>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</si>
  <si>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</si>
  <si>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</si>
  <si>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</si>
  <si>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</si>
  <si>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</si>
  <si>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</si>
  <si>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</si>
  <si>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</si>
  <si>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</si>
  <si>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</si>
  <si>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</si>
  <si>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</si>
  <si>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</si>
  <si>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</si>
  <si>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</si>
  <si>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</si>
  <si>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</si>
  <si>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</si>
  <si>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</si>
  <si>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</si>
  <si>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</si>
  <si>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</si>
  <si>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</si>
  <si>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</si>
  <si>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</si>
  <si>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</si>
  <si>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</si>
  <si>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</si>
  <si>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</si>
  <si>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</si>
  <si>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</si>
  <si>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</si>
  <si>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</si>
  <si>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</si>
  <si>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</si>
  <si>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</si>
  <si>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</si>
  <si>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</si>
  <si>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</si>
  <si>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</si>
  <si>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</si>
  <si>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</si>
  <si>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</si>
  <si>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</si>
  <si>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</si>
  <si>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</si>
  <si>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</si>
  <si>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</si>
  <si>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</si>
  <si>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</si>
  <si>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</si>
  <si>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</si>
  <si>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</si>
  <si>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</si>
  <si>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</si>
  <si>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</si>
  <si>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</si>
  <si>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</si>
  <si>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</si>
  <si>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</si>
  <si>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</si>
  <si>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</si>
  <si>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</si>
  <si>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</si>
  <si>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</si>
  <si>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</si>
  <si>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</si>
  <si>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</si>
  <si>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</si>
  <si>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</si>
  <si>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</si>
  <si>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</si>
  <si>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</si>
  <si>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</si>
  <si>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</si>
  <si>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</si>
  <si>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</si>
  <si>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</si>
  <si>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</si>
  <si>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</si>
  <si>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</si>
  <si>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</si>
  <si>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</si>
  <si>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</si>
  <si>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</si>
  <si>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</si>
  <si>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</si>
  <si>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</si>
  <si>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</si>
  <si>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</si>
  <si>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</si>
  <si>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</si>
  <si>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</si>
  <si>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</si>
  <si>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</si>
  <si>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</si>
  <si>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</si>
  <si>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</si>
  <si>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</si>
  <si>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</si>
  <si>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</si>
  <si>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</si>
  <si>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</si>
  <si>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</si>
  <si>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</si>
  <si>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</si>
  <si>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</si>
  <si>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</si>
  <si>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</si>
  <si>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</si>
  <si>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</si>
  <si>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</si>
  <si>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</si>
  <si>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</si>
  <si>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</si>
  <si>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</si>
  <si>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</si>
  <si>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</si>
  <si>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</si>
  <si>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</si>
  <si>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</si>
  <si>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</si>
  <si>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</si>
  <si>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</si>
  <si>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</si>
  <si>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</si>
  <si>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</si>
  <si>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</si>
  <si>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</si>
  <si>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</si>
  <si>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</si>
  <si>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</si>
  <si>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</si>
  <si>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</si>
  <si>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</si>
  <si>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</si>
  <si>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</si>
  <si>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</si>
  <si>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</si>
  <si>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</si>
  <si>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</si>
  <si>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</si>
  <si>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</si>
  <si>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</si>
  <si>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</si>
  <si>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</si>
  <si>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</si>
  <si>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</si>
  <si>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</si>
  <si>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</si>
  <si>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</si>
  <si>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</si>
  <si>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</si>
  <si>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</si>
  <si>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</si>
  <si>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</si>
  <si>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</si>
  <si>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</si>
  <si>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</si>
  <si>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</si>
  <si>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</si>
  <si>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</si>
  <si>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</si>
  <si>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</si>
  <si>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</si>
  <si>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</si>
  <si>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</si>
  <si>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</si>
  <si>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</si>
  <si>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</si>
  <si>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</si>
  <si>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</si>
  <si>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</si>
  <si>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</si>
  <si>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</si>
  <si>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</si>
  <si>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</si>
  <si>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</si>
  <si>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</si>
  <si>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</si>
  <si>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</si>
  <si>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</si>
  <si>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</si>
  <si>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</si>
  <si>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</si>
  <si>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</si>
  <si>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</si>
  <si>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</si>
  <si>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</si>
  <si>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</si>
  <si>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</si>
  <si>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</si>
  <si>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</si>
  <si>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</si>
  <si>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</si>
  <si>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</si>
  <si>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</si>
  <si>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</si>
  <si>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</si>
  <si>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</si>
  <si>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</si>
  <si>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</si>
  <si>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</si>
  <si>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</si>
  <si>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</si>
  <si>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</si>
  <si>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</si>
  <si>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</si>
  <si>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</si>
  <si>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</si>
  <si>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</si>
  <si>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</si>
  <si>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</si>
  <si>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</si>
  <si>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</si>
  <si>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</si>
  <si>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</si>
  <si>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</si>
  <si>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</si>
  <si>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</si>
  <si>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</si>
  <si>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</si>
  <si>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</si>
  <si>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</si>
  <si>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</si>
  <si>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</si>
  <si>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</si>
  <si>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</si>
  <si>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</si>
  <si>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</si>
  <si>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</si>
  <si>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</si>
  <si>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</si>
  <si>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</si>
  <si>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</si>
  <si>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</si>
  <si>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</si>
  <si>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</si>
  <si>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</si>
  <si>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</si>
  <si>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</si>
  <si>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</si>
  <si>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</si>
  <si>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</si>
  <si>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</si>
  <si>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</si>
  <si>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</si>
  <si>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</si>
  <si>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</si>
  <si>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</si>
  <si>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</si>
  <si>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</si>
  <si>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</si>
  <si>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</si>
  <si>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</si>
  <si>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</si>
  <si>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</si>
  <si>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</si>
  <si>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</si>
  <si>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</si>
  <si>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</si>
  <si>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</si>
  <si>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</si>
  <si>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</si>
  <si>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</si>
  <si>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</si>
  <si>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</si>
  <si>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</si>
  <si>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</si>
  <si>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</si>
  <si>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</si>
  <si>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</si>
  <si>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</si>
  <si>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</si>
  <si>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</si>
  <si>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</si>
  <si>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</si>
  <si>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</si>
  <si>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</si>
  <si>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</si>
  <si>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</si>
  <si>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</si>
  <si>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</si>
  <si>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</si>
  <si>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</si>
  <si>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</si>
  <si>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</si>
  <si>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</si>
  <si>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</si>
  <si>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</si>
  <si>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</si>
  <si>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</si>
  <si>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</si>
  <si>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</si>
  <si>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</si>
  <si>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</si>
  <si>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</si>
  <si>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</si>
  <si>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</si>
  <si>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</si>
  <si>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</si>
  <si>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</si>
  <si>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</si>
  <si>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</si>
  <si>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</si>
  <si>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</si>
  <si>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</si>
  <si>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</si>
  <si>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</si>
  <si>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</si>
  <si>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</si>
  <si>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</si>
  <si>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</si>
  <si>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</si>
  <si>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</si>
  <si>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</si>
  <si>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</si>
  <si>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</si>
  <si>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</si>
  <si>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</si>
  <si>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</si>
  <si>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</si>
  <si>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</si>
  <si>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</si>
  <si>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</si>
  <si>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</si>
  <si>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</si>
  <si>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</si>
  <si>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</si>
  <si>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</si>
  <si>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</si>
  <si>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</si>
  <si>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</si>
  <si>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</si>
  <si>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</si>
  <si>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</si>
  <si>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</si>
  <si>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</si>
  <si>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</si>
  <si>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</si>
  <si>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</si>
  <si>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</si>
  <si>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</si>
  <si>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</si>
  <si>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</si>
  <si>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</si>
  <si>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</si>
  <si>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</si>
  <si>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</si>
  <si>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</si>
  <si>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</si>
  <si>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</si>
  <si>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</si>
  <si>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</si>
  <si>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</si>
  <si>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</si>
  <si>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</si>
  <si>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</si>
  <si>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</si>
  <si>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</si>
  <si>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</si>
  <si>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</si>
  <si>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</si>
  <si>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</si>
  <si>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</si>
  <si>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</si>
  <si>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</si>
  <si>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</si>
  <si>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</si>
  <si>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</si>
  <si>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</si>
  <si>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</si>
  <si>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</si>
  <si>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</si>
  <si>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</si>
  <si>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</si>
  <si>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</si>
  <si>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</si>
  <si>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</si>
  <si>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</si>
  <si>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</si>
  <si>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</si>
  <si>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</si>
  <si>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</si>
  <si>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</si>
  <si>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</si>
  <si>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</si>
  <si>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</si>
  <si>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</si>
  <si>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</si>
  <si>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</si>
  <si>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</si>
  <si>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</si>
  <si>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</si>
  <si>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</si>
  <si>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</si>
  <si>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</si>
  <si>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</si>
  <si>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</si>
  <si>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</si>
  <si>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</si>
  <si>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</si>
  <si>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</si>
  <si>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</si>
  <si>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</si>
  <si>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</si>
  <si>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</si>
  <si>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</si>
  <si>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</si>
  <si>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</si>
  <si>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</si>
  <si>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</si>
  <si>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</si>
  <si>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</si>
  <si>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</si>
  <si>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</si>
  <si>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</si>
  <si>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</si>
  <si>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</si>
  <si>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</si>
  <si>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</si>
  <si>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</si>
  <si>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</si>
  <si>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</si>
  <si>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</si>
  <si>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</si>
  <si>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</si>
  <si>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</si>
  <si>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</si>
  <si>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</si>
  <si>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</si>
  <si>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</si>
  <si>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</si>
  <si>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</si>
  <si>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</si>
  <si>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</si>
  <si>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</si>
  <si>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</si>
  <si>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</si>
  <si>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</si>
  <si>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</si>
  <si>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</si>
  <si>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</si>
  <si>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</si>
  <si>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</si>
  <si>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</si>
  <si>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</si>
  <si>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</si>
  <si>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</si>
  <si>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</si>
  <si>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</si>
  <si>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</si>
  <si>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</si>
  <si>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</si>
  <si>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</si>
  <si>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</si>
  <si>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</si>
  <si>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</si>
  <si>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</si>
  <si>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</si>
  <si>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</si>
  <si>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</si>
  <si>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</si>
  <si>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</si>
  <si>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</si>
  <si>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</si>
  <si>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</si>
  <si>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</si>
  <si>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</si>
  <si>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</si>
  <si>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</si>
  <si>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</si>
  <si>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</si>
  <si>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</si>
  <si>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</si>
  <si>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</si>
  <si>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</si>
  <si>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</si>
  <si>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</si>
  <si>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</si>
  <si>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</si>
  <si>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</si>
  <si>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</si>
  <si>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</si>
  <si>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</si>
  <si>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</si>
  <si>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</si>
  <si>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</si>
  <si>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</si>
  <si>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</si>
  <si>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</si>
  <si>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</si>
  <si>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</si>
  <si>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</si>
  <si>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</si>
  <si>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</si>
  <si>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</si>
  <si>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</si>
  <si>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</si>
  <si>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</si>
  <si>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</si>
  <si>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</si>
  <si>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</si>
  <si>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</si>
  <si>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</si>
  <si>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</si>
  <si>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</si>
  <si>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</si>
  <si>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</si>
  <si>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</si>
  <si>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</si>
  <si>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</si>
  <si>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</si>
  <si>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</si>
  <si>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</si>
  <si>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</si>
  <si>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</si>
  <si>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</si>
  <si>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</si>
  <si>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</si>
  <si>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</si>
  <si>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</si>
  <si>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</si>
  <si>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</si>
  <si>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</si>
  <si>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</si>
  <si>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</si>
  <si>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</si>
  <si>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</si>
  <si>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</si>
  <si>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</si>
  <si>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</si>
  <si>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</si>
  <si>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</si>
  <si>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</si>
  <si>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</si>
  <si>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</si>
  <si>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</si>
  <si>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</si>
  <si>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</si>
  <si>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</si>
  <si>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</si>
  <si>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</si>
  <si>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</si>
  <si>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</si>
  <si>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</si>
  <si>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</si>
  <si>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</si>
  <si>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</si>
  <si>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</si>
  <si>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</si>
  <si>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</si>
  <si>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</si>
  <si>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</si>
  <si>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</si>
  <si>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</si>
  <si>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</si>
  <si>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</si>
  <si>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</si>
  <si>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</si>
  <si>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</si>
  <si>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</si>
  <si>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</si>
  <si>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</si>
  <si>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</si>
  <si>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</si>
  <si>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</si>
  <si>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</si>
  <si>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</si>
  <si>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</si>
  <si>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</si>
  <si>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</si>
  <si>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</si>
  <si>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</si>
  <si>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</si>
  <si>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</si>
  <si>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</si>
  <si>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</si>
  <si>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</si>
  <si>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</si>
  <si>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</si>
  <si>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</si>
  <si>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</si>
  <si>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</si>
  <si>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</si>
  <si>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</si>
  <si>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</si>
  <si>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</si>
  <si>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</si>
  <si>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</si>
  <si>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</si>
  <si>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</si>
  <si>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</si>
  <si>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</si>
  <si>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</si>
  <si>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</si>
  <si>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</si>
  <si>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</si>
  <si>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</si>
  <si>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</si>
  <si>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</si>
  <si>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</si>
  <si>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</si>
  <si>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</si>
  <si>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</si>
  <si>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</si>
  <si>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</si>
  <si>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</si>
  <si>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</si>
  <si>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</si>
  <si>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</si>
  <si>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</si>
  <si>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</si>
  <si>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</si>
  <si>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</si>
  <si>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</si>
  <si>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</si>
  <si>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</si>
  <si>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</si>
  <si>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</si>
  <si>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</si>
  <si>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</si>
  <si>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</si>
  <si>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</si>
  <si>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</si>
  <si>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</si>
  <si>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</si>
  <si>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</si>
  <si>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</si>
  <si>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</si>
  <si>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</si>
  <si>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</si>
  <si>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</si>
  <si>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</si>
  <si>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</si>
  <si>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</si>
  <si>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</si>
  <si>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</si>
  <si>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</si>
  <si>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</si>
  <si>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</si>
  <si>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</si>
  <si>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</si>
  <si>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</si>
  <si>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</si>
  <si>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</si>
  <si>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</si>
  <si>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</si>
  <si>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</si>
  <si>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</si>
  <si>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</si>
  <si>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</si>
  <si>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</si>
  <si>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</si>
  <si>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</si>
  <si>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</si>
  <si>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</si>
  <si>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</si>
  <si>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</si>
  <si>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</si>
  <si>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</si>
  <si>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</si>
  <si>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</si>
  <si>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</si>
  <si>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</si>
  <si>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</si>
  <si>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</si>
  <si>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</si>
  <si>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</si>
  <si>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</si>
  <si>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</si>
  <si>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</si>
  <si>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</si>
  <si>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</si>
  <si>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</si>
  <si>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</si>
  <si>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</si>
  <si>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</si>
  <si>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</si>
  <si>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</si>
  <si>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</si>
  <si>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</si>
  <si>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</si>
  <si>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</si>
  <si>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</si>
  <si>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</si>
  <si>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</si>
  <si>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</si>
  <si>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</si>
  <si>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</si>
  <si>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</si>
  <si>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</si>
  <si>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</si>
  <si>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</si>
  <si>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</si>
  <si>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</si>
  <si>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</si>
  <si>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</si>
  <si>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</si>
  <si>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</si>
  <si>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</si>
  <si>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</si>
  <si>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</si>
  <si>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</si>
  <si>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</si>
  <si>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</si>
  <si>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</si>
  <si>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</si>
  <si>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</si>
  <si>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</si>
  <si>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</si>
  <si>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</si>
  <si>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</si>
  <si>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</si>
  <si>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</si>
  <si>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</si>
  <si>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</si>
  <si>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</si>
  <si>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</si>
  <si>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</si>
  <si>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</si>
  <si>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</si>
  <si>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</si>
  <si>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</si>
  <si>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</si>
  <si>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</si>
  <si>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</si>
  <si>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</si>
  <si>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</si>
  <si>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</si>
  <si>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</si>
  <si>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</si>
  <si>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</si>
  <si>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</si>
  <si>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</si>
  <si>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</si>
  <si>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</si>
  <si>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</si>
  <si>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</si>
  <si>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</si>
  <si>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</si>
  <si>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</si>
  <si>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</si>
  <si>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</si>
  <si>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</si>
  <si>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</si>
  <si>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</si>
  <si>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</si>
  <si>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</si>
  <si>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</si>
  <si>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</si>
  <si>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</si>
  <si>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</si>
  <si>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</si>
  <si>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</si>
  <si>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</si>
  <si>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</si>
  <si>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</si>
  <si>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</si>
  <si>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</si>
  <si>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</si>
  <si>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</si>
  <si>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</si>
  <si>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</si>
  <si>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</si>
  <si>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</si>
  <si>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</si>
  <si>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</si>
  <si>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</si>
  <si>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</si>
  <si>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</si>
  <si>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</si>
  <si>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</si>
  <si>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</si>
  <si>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</si>
  <si>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</si>
  <si>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</si>
  <si>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</si>
  <si>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</si>
  <si>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</si>
  <si>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</si>
  <si>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</si>
  <si>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</si>
  <si>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</si>
  <si>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</si>
  <si>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</si>
  <si>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</si>
  <si>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</si>
  <si>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</si>
  <si>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</si>
  <si>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</si>
  <si>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</si>
  <si>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</si>
  <si>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</si>
  <si>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</si>
  <si>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</si>
  <si>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</si>
  <si>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</si>
  <si>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</si>
  <si>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</si>
  <si>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</si>
  <si>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</si>
  <si>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</si>
  <si>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</si>
  <si>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</si>
  <si>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</si>
  <si>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</si>
  <si>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</si>
  <si>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</si>
  <si>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</si>
  <si>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</si>
  <si>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</si>
  <si>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</si>
  <si>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</si>
  <si>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</si>
  <si>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</si>
  <si>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</si>
  <si>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</si>
  <si>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</si>
  <si>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</si>
  <si>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</si>
  <si>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</si>
  <si>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</si>
  <si>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</si>
  <si>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</si>
  <si>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</si>
  <si>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</si>
  <si>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</si>
  <si>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</si>
  <si>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</si>
  <si>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</si>
  <si>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</si>
  <si>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</si>
  <si>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</si>
  <si>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</si>
  <si>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</si>
  <si>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</si>
  <si>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</si>
  <si>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</si>
  <si>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</si>
  <si>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</si>
  <si>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</si>
  <si>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</si>
  <si>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</si>
  <si>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</si>
  <si>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</si>
  <si>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</si>
  <si>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</si>
  <si>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</si>
  <si>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</si>
  <si>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</si>
  <si>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</si>
  <si>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</si>
  <si>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</si>
  <si>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</si>
  <si>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</si>
  <si>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</si>
  <si>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</si>
  <si>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</si>
  <si>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</si>
  <si>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</si>
  <si>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</si>
  <si>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</si>
  <si>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</si>
  <si>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</si>
  <si>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</si>
  <si>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</si>
  <si>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</si>
  <si>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</si>
  <si>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</si>
  <si>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</si>
  <si>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</si>
  <si>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</si>
  <si>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</si>
  <si>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</si>
  <si>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</si>
  <si>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</si>
  <si>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</si>
  <si>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</si>
  <si>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</si>
  <si>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</si>
  <si>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</si>
  <si>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</si>
  <si>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</si>
  <si>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</si>
  <si>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</si>
  <si>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</si>
  <si>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</si>
  <si>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</si>
  <si>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</si>
  <si>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</si>
  <si>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</si>
  <si>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</si>
  <si>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</si>
  <si>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</si>
  <si>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</si>
  <si>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</si>
  <si>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</si>
  <si>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</si>
  <si>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</si>
  <si>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</si>
  <si>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</si>
  <si>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</si>
  <si>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</si>
  <si>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</si>
  <si>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</si>
  <si>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</si>
  <si>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</si>
  <si>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</si>
  <si>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</si>
  <si>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</si>
  <si>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</si>
  <si>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</si>
  <si>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</si>
  <si>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</si>
  <si>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</si>
  <si>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</si>
  <si>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</si>
  <si>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</si>
  <si>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</si>
  <si>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</si>
  <si>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</si>
  <si>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</si>
  <si>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</si>
  <si>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</si>
  <si>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</si>
  <si>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</si>
  <si>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</si>
  <si>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</si>
  <si>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</si>
  <si>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</si>
  <si>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</si>
  <si>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</si>
  <si>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</si>
  <si>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</si>
  <si>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</si>
  <si>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</si>
  <si>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</si>
  <si>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</si>
  <si>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</si>
  <si>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</si>
  <si>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</si>
  <si>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</si>
  <si>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</si>
  <si>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</si>
  <si>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</si>
  <si>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</si>
  <si>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</si>
  <si>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</si>
  <si>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</si>
  <si>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</si>
  <si>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</si>
  <si>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</si>
  <si>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</si>
  <si>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</si>
  <si>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</si>
  <si>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</si>
  <si>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</si>
  <si>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</si>
  <si>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</si>
  <si>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</si>
  <si>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</si>
  <si>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</si>
  <si>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</si>
  <si>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</si>
  <si>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</si>
  <si>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</si>
  <si>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</si>
  <si>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</si>
  <si>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</si>
  <si>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</si>
  <si>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</si>
  <si>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</si>
  <si>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</si>
  <si>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</si>
  <si>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</si>
  <si>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</si>
  <si>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</si>
  <si>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</si>
  <si>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</si>
  <si>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</si>
  <si>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</si>
  <si>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</si>
  <si>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</si>
  <si>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</si>
  <si>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</si>
  <si>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</si>
  <si>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</si>
  <si>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</si>
  <si>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</si>
  <si>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</si>
  <si>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</si>
  <si>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</si>
  <si>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</si>
  <si>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</si>
  <si>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</si>
  <si>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</si>
  <si>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</si>
  <si>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</si>
  <si>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</si>
  <si>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</si>
  <si>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</si>
  <si>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</si>
  <si>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</si>
  <si>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</si>
  <si>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</si>
  <si>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</si>
  <si>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</si>
  <si>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</si>
  <si>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</si>
  <si>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</si>
  <si>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</si>
  <si>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</si>
  <si>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</si>
  <si>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</si>
  <si>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</si>
  <si>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</si>
  <si>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</si>
  <si>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</si>
  <si>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</si>
  <si>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</si>
  <si>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</si>
  <si>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</si>
  <si>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</si>
  <si>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</si>
  <si>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</si>
  <si>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</si>
  <si>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</si>
  <si>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</si>
  <si>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</si>
  <si>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</si>
  <si>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</si>
  <si>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</si>
  <si>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</si>
  <si>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</si>
  <si>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</si>
  <si>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</si>
  <si>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</si>
  <si>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</si>
  <si>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</si>
  <si>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</si>
  <si>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</si>
  <si>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</si>
  <si>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</si>
  <si>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</si>
  <si>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</si>
  <si>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</si>
  <si>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</si>
  <si>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</si>
  <si>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</si>
  <si>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</si>
  <si>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</si>
  <si>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</si>
  <si>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</si>
  <si>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</si>
  <si>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</si>
  <si>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</si>
  <si>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</si>
  <si>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</si>
  <si>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</si>
  <si>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</si>
  <si>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</si>
  <si>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</si>
  <si>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</si>
  <si>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</si>
  <si>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</si>
  <si>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</si>
  <si>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</si>
  <si>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</si>
  <si>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</si>
  <si>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</si>
  <si>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</si>
  <si>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</si>
  <si>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</si>
  <si>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</si>
  <si>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</si>
  <si>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</si>
  <si>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</si>
  <si>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</si>
  <si>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</si>
  <si>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</si>
  <si>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</si>
  <si>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</si>
  <si>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</si>
  <si>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</si>
  <si>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</si>
  <si>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</si>
  <si>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</si>
  <si>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</si>
  <si>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</si>
  <si>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</si>
  <si>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</si>
  <si>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</si>
  <si>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</si>
  <si>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</si>
  <si>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</si>
  <si>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</si>
  <si>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</si>
  <si>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</si>
  <si>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</si>
  <si>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</si>
  <si>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</si>
  <si>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</si>
  <si>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</si>
  <si>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</si>
  <si>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</si>
  <si>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</si>
  <si>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</si>
  <si>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</si>
  <si>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</si>
  <si>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</si>
  <si>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</si>
  <si>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</si>
  <si>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</si>
  <si>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</si>
  <si>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</si>
  <si>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</si>
  <si>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</si>
  <si>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</si>
  <si>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</si>
  <si>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</si>
  <si>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</si>
  <si>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</si>
  <si>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</si>
  <si>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</si>
  <si>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</si>
  <si>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</si>
  <si>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</si>
  <si>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</si>
  <si>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</si>
  <si>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</si>
  <si>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</si>
  <si>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</si>
  <si>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</si>
  <si>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</si>
  <si>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</si>
  <si>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</si>
  <si>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</si>
  <si>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</si>
  <si>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</si>
  <si>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</si>
  <si>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</si>
  <si>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</si>
  <si>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</si>
  <si>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</si>
  <si>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</si>
  <si>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</si>
  <si>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</si>
  <si>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</si>
  <si>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</si>
  <si>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</si>
  <si>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</si>
  <si>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</si>
  <si>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</si>
  <si>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</si>
  <si>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</si>
  <si>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</si>
  <si>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</si>
  <si>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</si>
  <si>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</si>
  <si>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</si>
  <si>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</si>
  <si>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</si>
  <si>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</si>
  <si>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</si>
  <si>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</si>
  <si>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</si>
  <si>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</si>
  <si>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</si>
  <si>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</si>
  <si>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</si>
  <si>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</si>
  <si>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</si>
  <si>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</si>
  <si>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</si>
  <si>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</si>
  <si>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</si>
  <si>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</si>
  <si>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</si>
  <si>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</si>
  <si>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</si>
  <si>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</si>
  <si>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</si>
  <si>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</si>
  <si>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</si>
  <si>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</si>
  <si>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</si>
  <si>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</si>
  <si>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</si>
  <si>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</si>
  <si>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</si>
  <si>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</si>
  <si>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</si>
  <si>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</si>
  <si>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</si>
  <si>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</si>
  <si>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</si>
  <si>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</si>
  <si>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</si>
  <si>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</si>
  <si>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</si>
  <si>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</si>
  <si>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</si>
  <si>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</si>
  <si>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</si>
  <si>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</si>
  <si>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</si>
  <si>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</si>
  <si>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</si>
  <si>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</si>
  <si>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</si>
  <si>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</si>
  <si>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</si>
  <si>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</si>
  <si>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</si>
  <si>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</si>
  <si>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</si>
  <si>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</si>
  <si>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</si>
  <si>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</si>
  <si>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</si>
  <si>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</si>
  <si>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</si>
  <si>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</si>
  <si>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</si>
  <si>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</si>
  <si>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</si>
  <si>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</si>
  <si>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</si>
  <si>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</si>
  <si>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</si>
  <si>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</si>
  <si>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</si>
  <si>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</si>
  <si>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</si>
  <si>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</si>
  <si>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</si>
  <si>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</si>
  <si>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</si>
  <si>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</si>
  <si>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</si>
  <si>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</si>
  <si>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</si>
  <si>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</si>
  <si>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</si>
  <si>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</si>
  <si>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</si>
  <si>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</si>
  <si>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</si>
  <si>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</si>
  <si>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</si>
  <si>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</si>
  <si>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</si>
  <si>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</si>
  <si>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</si>
  <si>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</si>
  <si>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</si>
  <si>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</si>
  <si>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</si>
  <si>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</si>
  <si>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</si>
  <si>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</si>
  <si>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</si>
  <si>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</si>
  <si>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</si>
  <si>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</si>
  <si>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</si>
  <si>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</si>
  <si>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</si>
  <si>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</si>
  <si>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</si>
  <si>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</si>
  <si>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</si>
  <si>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</si>
  <si>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</si>
  <si>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</si>
  <si>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</si>
  <si>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</si>
  <si>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</si>
  <si>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</si>
  <si>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</si>
  <si>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</si>
  <si>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</si>
  <si>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</si>
  <si>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</si>
  <si>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</si>
  <si>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</si>
  <si>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</si>
  <si>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</si>
  <si>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</si>
  <si>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</si>
  <si>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</si>
  <si>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</si>
  <si>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</si>
  <si>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</si>
  <si>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</si>
  <si>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</si>
  <si>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</si>
  <si>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</si>
  <si>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</si>
  <si>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</si>
  <si>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</si>
  <si>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</si>
  <si>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</si>
  <si>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</si>
  <si>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</si>
  <si>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</si>
  <si>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</si>
  <si>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</si>
  <si>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</si>
  <si>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</si>
  <si>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</si>
  <si>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</si>
  <si>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</si>
  <si>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</si>
  <si>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</si>
  <si>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</si>
  <si>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</si>
  <si>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</si>
  <si>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</si>
  <si>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</si>
  <si>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</si>
  <si>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</si>
  <si>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</si>
  <si>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</si>
  <si>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</si>
  <si>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</si>
  <si>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</si>
  <si>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</si>
  <si>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</si>
  <si>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</si>
  <si>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</si>
  <si>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</si>
  <si>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</si>
  <si>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</si>
  <si>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</si>
  <si>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</si>
  <si>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</si>
  <si>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</si>
  <si>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</si>
  <si>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</si>
  <si>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</si>
  <si>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</si>
  <si>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</si>
  <si>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</si>
  <si>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</si>
  <si>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</si>
  <si>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</si>
  <si>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</si>
  <si>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</si>
  <si>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</si>
  <si>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</si>
  <si>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</si>
  <si>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</si>
  <si>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</si>
  <si>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</si>
  <si>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</si>
  <si>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</si>
  <si>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</si>
  <si>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</si>
  <si>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</si>
  <si>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</si>
  <si>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</si>
  <si>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</si>
  <si>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</si>
  <si>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</si>
  <si>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</si>
  <si>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</si>
  <si>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</si>
  <si>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</si>
  <si>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</si>
  <si>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</si>
  <si>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</si>
  <si>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</si>
  <si>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</si>
  <si>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</si>
  <si>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</si>
  <si>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</si>
  <si>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</si>
  <si>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</si>
  <si>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</si>
  <si>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</si>
  <si>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</si>
  <si>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</si>
  <si>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</si>
  <si>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</si>
  <si>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</si>
  <si>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</si>
  <si>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</si>
  <si>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</si>
  <si>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</si>
  <si>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</si>
  <si>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</si>
  <si>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</si>
  <si>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</si>
  <si>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</si>
  <si>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</si>
  <si>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</si>
  <si>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</si>
  <si>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</si>
  <si>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</si>
  <si>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</si>
  <si>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</si>
  <si>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</si>
  <si>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</si>
  <si>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</si>
  <si>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</si>
  <si>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</si>
  <si>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</si>
  <si>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</si>
  <si>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</si>
  <si>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</si>
  <si>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</si>
  <si>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</si>
  <si>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</si>
  <si>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</si>
  <si>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</si>
  <si>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</si>
  <si>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</si>
  <si>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</si>
  <si>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</si>
  <si>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</si>
  <si>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</si>
  <si>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</si>
  <si>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</si>
  <si>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</si>
  <si>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</si>
  <si>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</si>
  <si>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</si>
  <si>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</si>
  <si>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</si>
  <si>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</si>
  <si>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</si>
  <si>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</si>
  <si>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</si>
  <si>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</si>
  <si>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</si>
  <si>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</si>
  <si>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</si>
  <si>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</si>
  <si>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</si>
  <si>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</si>
  <si>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</si>
  <si>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</si>
  <si>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</si>
  <si>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</si>
  <si>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</si>
  <si>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</si>
  <si>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</si>
  <si>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</si>
  <si>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</si>
  <si>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</si>
  <si>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</si>
  <si>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</si>
  <si>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</si>
  <si>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</si>
  <si>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</si>
  <si>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</si>
  <si>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</si>
  <si>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</si>
  <si>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</si>
  <si>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</si>
  <si>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</si>
  <si>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</si>
  <si>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</si>
  <si>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</si>
  <si>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</si>
  <si>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</si>
  <si>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</si>
  <si>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</si>
  <si>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</si>
  <si>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</si>
  <si>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</si>
  <si>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</si>
  <si>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</si>
  <si>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</si>
  <si>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</si>
  <si>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</si>
  <si>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</si>
  <si>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</si>
  <si>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</si>
  <si>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</si>
  <si>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</si>
  <si>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</si>
  <si>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</si>
  <si>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</si>
  <si>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</si>
  <si>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</si>
  <si>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</si>
  <si>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</si>
  <si>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</si>
  <si>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</si>
  <si>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</si>
  <si>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</si>
  <si>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</si>
  <si>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</si>
  <si>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</si>
  <si>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</si>
  <si>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</si>
  <si>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</si>
  <si>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</si>
  <si>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</si>
  <si>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</si>
  <si>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</si>
  <si>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</si>
  <si>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</si>
  <si>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</si>
  <si>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</si>
  <si>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</si>
  <si>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</si>
  <si>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</si>
  <si>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</si>
  <si>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</si>
  <si>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</si>
  <si>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</si>
  <si>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</si>
  <si>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</si>
  <si>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</si>
  <si>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</si>
  <si>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</si>
  <si>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</si>
  <si>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</si>
  <si>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</si>
  <si>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</si>
  <si>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</si>
  <si>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</si>
  <si>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</si>
  <si>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</si>
  <si>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</si>
  <si>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</si>
  <si>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</si>
  <si>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</si>
  <si>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</si>
  <si>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</si>
  <si>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</si>
  <si>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</si>
  <si>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</si>
  <si>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</si>
  <si>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</si>
  <si>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</si>
  <si>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</si>
  <si>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</si>
  <si>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</si>
  <si>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</si>
  <si>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</si>
  <si>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</si>
  <si>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</si>
  <si>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</si>
  <si>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</si>
  <si>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</si>
  <si>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</si>
  <si>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</si>
  <si>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</si>
  <si>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</si>
  <si>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</si>
  <si>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</si>
  <si>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</si>
  <si>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</si>
  <si>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</si>
  <si>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</si>
  <si>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</si>
  <si>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</si>
  <si>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</si>
  <si>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</si>
  <si>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</si>
  <si>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</si>
  <si>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</si>
  <si>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</si>
  <si>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</si>
  <si>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</si>
  <si>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</si>
  <si>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</si>
  <si>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</si>
  <si>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</si>
  <si>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</si>
  <si>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</si>
  <si>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</si>
  <si>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</si>
  <si>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</si>
  <si>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</si>
  <si>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</si>
  <si>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</si>
  <si>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</si>
  <si>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</si>
  <si>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</si>
  <si>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</si>
  <si>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</si>
  <si>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</si>
  <si>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</si>
  <si>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</si>
  <si>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</si>
  <si>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</si>
  <si>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</si>
  <si>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</si>
  <si>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</si>
  <si>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</si>
  <si>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</si>
  <si>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</si>
  <si>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</si>
  <si>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</si>
  <si>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</si>
  <si>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</si>
  <si>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</si>
  <si>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</si>
  <si>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</si>
  <si>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</si>
  <si>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</si>
  <si>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</si>
  <si>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</si>
  <si>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</si>
  <si>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</si>
  <si>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</si>
  <si>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</si>
  <si>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</si>
  <si>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</si>
  <si>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</si>
  <si>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</si>
  <si>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</si>
  <si>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</si>
  <si>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</si>
  <si>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</si>
  <si>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</si>
  <si>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</si>
  <si>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</si>
  <si>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</si>
  <si>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</si>
  <si>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</si>
  <si>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</si>
  <si>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</si>
  <si>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</si>
  <si>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</si>
  <si>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</si>
  <si>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</si>
  <si>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</si>
  <si>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</si>
  <si>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</si>
  <si>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</si>
  <si>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</si>
  <si>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</si>
  <si>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</si>
  <si>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</si>
  <si>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</si>
  <si>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</si>
  <si>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</si>
  <si>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</si>
  <si>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</si>
  <si>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</si>
  <si>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</si>
  <si>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</si>
  <si>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</si>
  <si>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</si>
  <si>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</si>
  <si>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</si>
  <si>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</si>
  <si>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</si>
  <si>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</si>
  <si>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</si>
  <si>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</si>
  <si>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</si>
  <si>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</si>
  <si>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</si>
  <si>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</si>
  <si>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</si>
  <si>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</si>
  <si>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</si>
  <si>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</si>
  <si>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</si>
  <si>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</si>
  <si>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</si>
  <si>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</si>
  <si>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</si>
  <si>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</si>
  <si>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</si>
  <si>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</si>
  <si>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</si>
  <si>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</si>
  <si>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</si>
  <si>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</si>
  <si>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</si>
  <si>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</si>
  <si>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</si>
  <si>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</si>
  <si>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</si>
  <si>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</si>
  <si>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</si>
  <si>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</si>
  <si>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</si>
  <si>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</si>
  <si>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</si>
  <si>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</si>
  <si>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</si>
  <si>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</si>
  <si>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</si>
  <si>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</si>
  <si>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</si>
  <si>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</si>
  <si>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</si>
  <si>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</si>
  <si>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</si>
  <si>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</si>
  <si>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</si>
  <si>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</si>
  <si>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</si>
  <si>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</si>
  <si>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</si>
  <si>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</si>
  <si>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</si>
  <si>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</si>
  <si>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</si>
  <si>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</si>
  <si>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</si>
  <si>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</si>
  <si>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</si>
  <si>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</si>
  <si>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</si>
  <si>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</si>
  <si>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</si>
  <si>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</si>
  <si>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</si>
  <si>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</si>
  <si>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</si>
  <si>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</si>
  <si>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</si>
  <si>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</si>
  <si>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</si>
  <si>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</si>
  <si>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</si>
  <si>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</si>
  <si>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</si>
  <si>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</si>
  <si>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</si>
  <si>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</si>
  <si>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</si>
  <si>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</si>
  <si>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</si>
  <si>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</si>
  <si>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</si>
  <si>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</si>
  <si>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</si>
  <si>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</si>
  <si>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</si>
  <si>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</si>
  <si>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</si>
  <si>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</si>
  <si>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</si>
  <si>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</si>
  <si>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</si>
  <si>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</si>
  <si>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</si>
  <si>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</si>
  <si>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</si>
  <si>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</si>
  <si>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</si>
  <si>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</si>
  <si>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</si>
  <si>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</si>
  <si>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</si>
  <si>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</si>
  <si>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</si>
  <si>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</si>
  <si>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</si>
  <si>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</si>
  <si>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</si>
  <si>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</si>
  <si>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</si>
  <si>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</si>
  <si>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</si>
  <si>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</si>
  <si>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</si>
  <si>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</si>
  <si>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</si>
  <si>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</si>
  <si>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</si>
  <si>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</si>
  <si>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</si>
  <si>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</si>
  <si>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</si>
  <si>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</si>
  <si>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</si>
  <si>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</si>
  <si>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</si>
  <si>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</si>
  <si>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</si>
  <si>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</si>
  <si>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</si>
  <si>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</si>
  <si>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</si>
  <si>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</si>
  <si>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</si>
  <si>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</si>
  <si>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</si>
  <si>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</si>
  <si>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</si>
  <si>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</si>
  <si>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</si>
  <si>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</si>
  <si>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</si>
  <si>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</si>
  <si>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</si>
  <si>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</si>
  <si>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</si>
  <si>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</si>
  <si>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</si>
  <si>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</si>
  <si>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</si>
  <si>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</si>
  <si>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</si>
  <si>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</si>
  <si>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</si>
  <si>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</si>
  <si>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</si>
  <si>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</si>
  <si>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</si>
  <si>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</si>
  <si>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</si>
  <si>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</si>
  <si>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</si>
  <si>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</si>
  <si>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</si>
  <si>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</si>
  <si>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</si>
  <si>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</si>
  <si>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</si>
  <si>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</si>
  <si>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</si>
  <si>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</si>
  <si>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</si>
  <si>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</si>
  <si>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</si>
  <si>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</si>
  <si>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</si>
  <si>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</si>
  <si>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</si>
  <si>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</si>
  <si>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</si>
  <si>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</si>
  <si>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</si>
  <si>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</si>
  <si>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</si>
  <si>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</si>
  <si>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</si>
  <si>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</si>
  <si>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</si>
  <si>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</si>
  <si>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</si>
  <si>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</si>
  <si>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</si>
  <si>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</si>
  <si>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</si>
  <si>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</si>
  <si>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</si>
  <si>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</si>
  <si>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</si>
  <si>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</si>
  <si>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</si>
  <si>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</si>
  <si>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</si>
  <si>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</si>
  <si>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</si>
  <si>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</si>
  <si>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</si>
  <si>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</si>
  <si>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</si>
  <si>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</si>
  <si>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</si>
  <si>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</si>
  <si>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</si>
  <si>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</si>
  <si>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</si>
  <si>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</si>
  <si>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</si>
  <si>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</si>
  <si>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</si>
  <si>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</si>
  <si>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</si>
  <si>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</si>
  <si>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</si>
  <si>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</si>
  <si>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</si>
  <si>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</si>
  <si>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</si>
  <si>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</si>
  <si>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</si>
  <si>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</si>
  <si>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</si>
  <si>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</si>
  <si>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</si>
  <si>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</si>
  <si>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</si>
  <si>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</si>
  <si>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</si>
  <si>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</si>
  <si>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</si>
  <si>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</si>
  <si>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</si>
  <si>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</si>
  <si>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</si>
  <si>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</si>
  <si>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</si>
  <si>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</si>
  <si>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</si>
  <si>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</si>
  <si>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</si>
  <si>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</si>
  <si>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</si>
  <si>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</si>
  <si>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</si>
  <si>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</si>
  <si>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</si>
  <si>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</si>
  <si>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</si>
  <si>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</si>
  <si>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</si>
  <si>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</si>
  <si>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</si>
  <si>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</si>
  <si>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</si>
  <si>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</si>
  <si>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</si>
  <si>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</si>
  <si>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</si>
  <si>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</si>
  <si>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</si>
  <si>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</si>
  <si>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</si>
  <si>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</si>
  <si>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</si>
  <si>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</si>
  <si>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</si>
  <si>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</si>
  <si>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</si>
  <si>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</si>
  <si>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</si>
  <si>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</si>
  <si>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</si>
  <si>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</si>
  <si>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</si>
  <si>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</si>
  <si>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</si>
  <si>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</si>
  <si>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</si>
  <si>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</si>
  <si>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</si>
  <si>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</si>
  <si>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</si>
  <si>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</si>
  <si>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</si>
  <si>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</si>
  <si>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</si>
  <si>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</si>
  <si>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</si>
  <si>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</si>
  <si>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</si>
  <si>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</si>
  <si>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</si>
  <si>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</si>
  <si>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</si>
  <si>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</si>
  <si>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</si>
  <si>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</si>
  <si>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</si>
  <si>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</si>
  <si>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</si>
  <si>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</si>
  <si>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</si>
  <si>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</si>
  <si>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</si>
  <si>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</si>
  <si>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</si>
  <si>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</si>
  <si>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</si>
  <si>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</si>
  <si>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</si>
  <si>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</si>
  <si>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</si>
  <si>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</si>
  <si>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</si>
  <si>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</si>
  <si>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</si>
  <si>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</si>
  <si>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</si>
  <si>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</si>
  <si>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</si>
  <si>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</si>
  <si>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</si>
  <si>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</si>
  <si>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</si>
  <si>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</si>
  <si>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</si>
  <si>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</si>
  <si>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</si>
  <si>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</si>
  <si>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</si>
  <si>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</si>
  <si>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</si>
  <si>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</si>
  <si>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</si>
  <si>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</si>
  <si>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</si>
  <si>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</si>
  <si>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</si>
  <si>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</si>
  <si>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</si>
  <si>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</si>
  <si>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</si>
  <si>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</si>
  <si>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</si>
  <si>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</si>
  <si>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</si>
  <si>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</si>
  <si>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</si>
  <si>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</si>
  <si>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</si>
  <si>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</si>
  <si>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</si>
  <si>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</si>
  <si>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</si>
  <si>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</si>
  <si>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</si>
  <si>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</si>
  <si>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</si>
  <si>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</si>
  <si>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</si>
  <si>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</si>
  <si>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</si>
  <si>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</si>
  <si>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</si>
  <si>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</si>
  <si>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</si>
  <si>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</si>
  <si>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</si>
  <si>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</si>
  <si>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</si>
  <si>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</si>
  <si>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</si>
  <si>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</si>
  <si>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</si>
  <si>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</si>
  <si>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</si>
  <si>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</si>
  <si>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</si>
  <si>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</si>
  <si>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</si>
  <si>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</si>
  <si>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</si>
  <si>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</si>
  <si>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</si>
  <si>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</si>
  <si>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</si>
  <si>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</si>
  <si>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</si>
  <si>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</si>
  <si>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</si>
  <si>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</si>
  <si>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</si>
  <si>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</si>
  <si>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</si>
  <si>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</si>
  <si>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</si>
  <si>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</si>
  <si>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</si>
  <si>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</si>
  <si>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</si>
  <si>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</si>
  <si>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</si>
  <si>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</si>
  <si>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</si>
  <si>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</si>
  <si>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</si>
  <si>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</si>
  <si>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</si>
  <si>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</si>
  <si>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</si>
  <si>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</si>
  <si>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</si>
  <si>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</si>
  <si>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</si>
  <si>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</si>
  <si>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</si>
  <si>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</si>
  <si>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</si>
  <si>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</si>
  <si>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</si>
  <si>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</si>
  <si>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</si>
  <si>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</si>
  <si>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</si>
  <si>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</si>
  <si>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</si>
  <si>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</si>
  <si>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</si>
  <si>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</si>
  <si>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</si>
  <si>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</si>
  <si>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</si>
  <si>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</si>
  <si>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</si>
  <si>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</si>
  <si>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</si>
  <si>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</si>
  <si>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</si>
  <si>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</si>
  <si>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</si>
  <si>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</si>
  <si>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</si>
  <si>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</si>
  <si>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</si>
  <si>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</si>
  <si>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</si>
  <si>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</si>
  <si>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</si>
  <si>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</si>
  <si>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</si>
  <si>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</si>
  <si>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</si>
  <si>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</si>
  <si>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</si>
  <si>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</si>
  <si>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</si>
  <si>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</si>
  <si>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</si>
  <si>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</si>
  <si>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</si>
  <si>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</si>
  <si>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</si>
  <si>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</si>
  <si>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</si>
  <si>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</si>
  <si>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</si>
  <si>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</si>
  <si>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</si>
  <si>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</si>
  <si>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</si>
  <si>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</si>
  <si>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</si>
  <si>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</si>
  <si>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</si>
  <si>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</si>
  <si>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</si>
  <si>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</si>
  <si>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</si>
  <si>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</si>
  <si>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</si>
  <si>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</si>
  <si>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</si>
  <si>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</si>
  <si>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</si>
  <si>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</si>
  <si>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</si>
  <si>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</si>
  <si>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</si>
  <si>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</si>
  <si>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</si>
  <si>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</si>
  <si>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</si>
  <si>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</si>
  <si>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</si>
  <si>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</si>
  <si>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</si>
  <si>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</si>
  <si>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</si>
  <si>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</si>
  <si>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</si>
  <si>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</si>
  <si>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</si>
  <si>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</si>
  <si>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</si>
  <si>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</si>
  <si>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</si>
  <si>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</si>
  <si>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</si>
  <si>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</si>
  <si>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</si>
  <si>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</si>
  <si>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</si>
  <si>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</si>
  <si>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</si>
  <si>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</si>
  <si>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</si>
  <si>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</si>
  <si>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</si>
  <si>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</si>
  <si>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</si>
  <si>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</si>
  <si>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</si>
  <si>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</si>
  <si>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</si>
  <si>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</si>
  <si>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</si>
  <si>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</si>
  <si>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</si>
  <si>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</si>
  <si>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</si>
  <si>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</si>
  <si>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</si>
  <si>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</si>
  <si>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</si>
  <si>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</si>
  <si>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</si>
  <si>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</si>
  <si>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</si>
  <si>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</si>
  <si>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</si>
  <si>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</si>
  <si>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</si>
  <si>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</si>
  <si>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</si>
  <si>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</si>
  <si>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</si>
  <si>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</si>
  <si>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</si>
  <si>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</si>
  <si>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</si>
  <si>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</si>
  <si>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</si>
  <si>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</si>
  <si>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</si>
  <si>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</si>
  <si>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</si>
  <si>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</si>
  <si>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</si>
  <si>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</si>
  <si>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</si>
  <si>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</si>
  <si>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</si>
  <si>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</si>
  <si>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</si>
  <si>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</si>
  <si>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</si>
  <si>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</si>
  <si>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</si>
  <si>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</si>
  <si>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</si>
  <si>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</si>
  <si>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</si>
  <si>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</si>
  <si>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</si>
  <si>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</si>
  <si>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</si>
  <si>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</si>
  <si>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</si>
  <si>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</si>
  <si>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</si>
  <si>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</si>
  <si>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</si>
  <si>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</si>
  <si>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</si>
  <si>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</si>
  <si>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</si>
  <si>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</si>
  <si>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</si>
  <si>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</si>
  <si>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</si>
  <si>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</si>
  <si>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</si>
  <si>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</si>
  <si>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</si>
  <si>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</si>
  <si>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</si>
  <si>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</si>
  <si>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</si>
  <si>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</si>
  <si>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</si>
  <si>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</si>
  <si>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</si>
  <si>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</si>
  <si>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</si>
  <si>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</si>
  <si>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</si>
  <si>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</si>
  <si>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</si>
  <si>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</si>
  <si>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</si>
  <si>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</si>
  <si>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</si>
  <si>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</si>
  <si>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</si>
  <si>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</si>
  <si>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</si>
  <si>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</si>
  <si>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</si>
  <si>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</si>
  <si>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</si>
  <si>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</si>
  <si>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</si>
  <si>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</si>
  <si>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</si>
  <si>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</si>
  <si>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</si>
  <si>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</si>
  <si>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</si>
  <si>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</si>
  <si>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</si>
  <si>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</si>
  <si>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</si>
  <si>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</si>
  <si>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</si>
  <si>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</si>
  <si>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</si>
  <si>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</si>
  <si>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</si>
  <si>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</si>
  <si>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</si>
  <si>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</si>
  <si>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</si>
  <si>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</si>
  <si>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</si>
  <si>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</si>
  <si>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</si>
  <si>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</si>
  <si>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</si>
  <si>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</si>
  <si>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</si>
  <si>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</si>
  <si>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</si>
  <si>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</si>
  <si>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</si>
  <si>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</si>
  <si>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</si>
  <si>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</si>
  <si>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</si>
  <si>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</si>
  <si>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</si>
  <si>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</si>
  <si>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</si>
  <si>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</si>
  <si>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</si>
  <si>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</si>
  <si>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</si>
  <si>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</si>
  <si>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</si>
  <si>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</si>
  <si>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</si>
  <si>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</si>
  <si>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</si>
  <si>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</si>
  <si>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</si>
  <si>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</si>
  <si>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</si>
  <si>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</si>
  <si>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</si>
  <si>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</si>
  <si>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</si>
  <si>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</si>
  <si>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</si>
  <si>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</si>
  <si>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</si>
  <si>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</si>
  <si>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</si>
  <si>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</si>
  <si>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</si>
  <si>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</si>
  <si>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</si>
  <si>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</si>
  <si>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</si>
  <si>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</si>
  <si>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</si>
  <si>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</si>
  <si>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</si>
  <si>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</si>
  <si>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</si>
  <si>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</si>
  <si>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</si>
  <si>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</si>
  <si>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</si>
  <si>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</si>
  <si>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</si>
  <si>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</si>
  <si>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</si>
  <si>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</si>
  <si>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</si>
  <si>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</si>
  <si>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</si>
  <si>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</si>
  <si>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</si>
  <si>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</si>
  <si>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</si>
  <si>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</si>
  <si>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</si>
  <si>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</si>
  <si>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</si>
  <si>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</si>
  <si>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</si>
  <si>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</si>
  <si>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</si>
  <si>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</si>
  <si>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</si>
  <si>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</si>
  <si>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</si>
  <si>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</si>
  <si>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</si>
  <si>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</si>
  <si>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</si>
  <si>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</si>
  <si>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</si>
  <si>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</si>
  <si>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</si>
  <si>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</si>
  <si>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</si>
  <si>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</si>
  <si>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</si>
  <si>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</si>
  <si>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</si>
  <si>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</si>
  <si>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</si>
  <si>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</si>
  <si>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</si>
  <si>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</si>
  <si>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</si>
  <si>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</si>
  <si>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</si>
  <si>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</si>
  <si>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</si>
  <si>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</si>
  <si>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</si>
  <si>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</si>
  <si>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</si>
  <si>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</si>
  <si>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</si>
  <si>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</si>
  <si>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</si>
  <si>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</si>
  <si>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</si>
  <si>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</si>
  <si>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</si>
  <si>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</si>
  <si>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</si>
  <si>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</si>
  <si>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</si>
  <si>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</si>
  <si>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</si>
  <si>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</si>
  <si>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</si>
  <si>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</si>
  <si>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</si>
  <si>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</si>
  <si>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</si>
  <si>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</si>
  <si>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</si>
  <si>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</si>
  <si>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</si>
  <si>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</si>
  <si>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</si>
  <si>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</si>
  <si>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</si>
  <si>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</si>
  <si>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</si>
  <si>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</si>
  <si>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</si>
  <si>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</si>
  <si>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</si>
  <si>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</si>
  <si>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</si>
  <si>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</si>
  <si>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</si>
  <si>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</si>
  <si>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</si>
  <si>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</si>
  <si>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</si>
  <si>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</si>
  <si>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</si>
  <si>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</si>
  <si>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</si>
  <si>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</si>
  <si>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</si>
  <si>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</si>
  <si>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</si>
  <si>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</si>
  <si>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</si>
  <si>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</si>
  <si>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</si>
  <si>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</si>
  <si>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</si>
  <si>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</si>
  <si>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</si>
  <si>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</si>
  <si>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</si>
  <si>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</si>
  <si>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</si>
  <si>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</si>
  <si>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</si>
  <si>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</si>
  <si>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</si>
  <si>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</si>
  <si>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</si>
  <si>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</si>
  <si>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</si>
  <si>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</si>
  <si>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</si>
  <si>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</si>
  <si>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</si>
  <si>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</si>
  <si>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</si>
  <si>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</si>
  <si>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</si>
  <si>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</si>
  <si>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</si>
  <si>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</si>
  <si>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</si>
  <si>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</si>
  <si>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</si>
  <si>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</si>
  <si>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</si>
  <si>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</si>
  <si>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</si>
  <si>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</si>
  <si>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</si>
  <si>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</si>
  <si>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</si>
  <si>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</si>
  <si>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</si>
  <si>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</si>
  <si>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</si>
  <si>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</si>
  <si>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</si>
  <si>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</si>
  <si>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</si>
  <si>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</si>
  <si>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</si>
  <si>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</si>
  <si>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</si>
  <si>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</si>
  <si>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</si>
  <si>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</si>
  <si>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</si>
  <si>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</si>
  <si>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</si>
  <si>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</si>
  <si>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</si>
  <si>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</si>
  <si>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</si>
  <si>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</si>
  <si>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</si>
  <si>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</si>
  <si>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</si>
  <si>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</si>
  <si>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</si>
  <si>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</si>
  <si>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</si>
  <si>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</si>
  <si>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</si>
  <si>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</si>
  <si>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</si>
  <si>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</si>
  <si>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</si>
  <si>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</si>
  <si>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</si>
  <si>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</si>
  <si>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</si>
  <si>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</si>
  <si>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</si>
  <si>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</si>
  <si>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</si>
  <si>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</si>
  <si>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</si>
  <si>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</si>
  <si>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</si>
  <si>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</si>
  <si>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</si>
  <si>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</si>
  <si>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</si>
  <si>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</si>
  <si>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</si>
  <si>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</si>
  <si>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</si>
  <si>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</si>
  <si>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</si>
  <si>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</si>
  <si>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</si>
  <si>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</si>
  <si>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</si>
  <si>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</si>
  <si>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</si>
  <si>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</si>
  <si>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</si>
  <si>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</si>
  <si>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</si>
  <si>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</si>
  <si>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</si>
  <si>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</si>
  <si>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</si>
  <si>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</si>
  <si>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</si>
  <si>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</si>
  <si>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</si>
  <si>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</si>
  <si>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</si>
  <si>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</si>
  <si>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</si>
  <si>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</si>
  <si>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</si>
  <si>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</si>
  <si>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</si>
  <si>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</si>
  <si>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</si>
  <si>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</si>
  <si>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</si>
  <si>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</si>
  <si>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</si>
  <si>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</si>
  <si>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</si>
  <si>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</si>
  <si>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</si>
  <si>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</si>
  <si>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</si>
  <si>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</si>
  <si>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</si>
  <si>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</si>
  <si>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</si>
  <si>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</si>
  <si>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</si>
  <si>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</si>
  <si>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</si>
  <si>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</si>
  <si>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</si>
  <si>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</si>
  <si>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</si>
  <si>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</si>
  <si>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</si>
  <si>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</si>
  <si>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</si>
  <si>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</si>
  <si>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</si>
  <si>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</si>
  <si>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</si>
  <si>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</si>
  <si>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</si>
  <si>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</si>
  <si>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</si>
  <si>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</si>
  <si>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</si>
  <si>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</si>
  <si>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</si>
  <si>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</si>
  <si>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</si>
  <si>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</si>
  <si>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</si>
  <si>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</si>
  <si>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</si>
  <si>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</si>
  <si>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</si>
  <si>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</si>
  <si>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</si>
  <si>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</si>
  <si>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</si>
  <si>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</si>
  <si>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</si>
  <si>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</si>
  <si>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</si>
  <si>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</si>
  <si>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</si>
  <si>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</si>
  <si>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</si>
  <si>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</si>
  <si>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</si>
  <si>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</si>
  <si>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</si>
  <si>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</si>
  <si>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</si>
  <si>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</si>
  <si>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</si>
  <si>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</si>
  <si>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</si>
  <si>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</si>
  <si>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</si>
  <si>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</si>
  <si>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</si>
  <si>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</si>
  <si>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</si>
  <si>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</si>
  <si>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</si>
  <si>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</si>
  <si>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</si>
  <si>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</si>
  <si>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</si>
  <si>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</si>
  <si>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</si>
  <si>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</si>
  <si>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</si>
  <si>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</si>
  <si>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</si>
  <si>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</si>
  <si>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</si>
  <si>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</si>
  <si>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</si>
  <si>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</si>
  <si>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</si>
  <si>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</si>
  <si>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</si>
  <si>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</si>
  <si>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</si>
  <si>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</si>
  <si>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</si>
  <si>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</si>
  <si>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</si>
  <si>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</si>
  <si>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</si>
  <si>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</si>
  <si>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</si>
  <si>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</si>
  <si>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</si>
  <si>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</si>
  <si>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</si>
  <si>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</si>
  <si>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</si>
  <si>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</si>
  <si>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</si>
  <si>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</si>
  <si>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</si>
  <si>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</si>
  <si>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</si>
  <si>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</si>
  <si>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</si>
  <si>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</si>
  <si>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</si>
  <si>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</si>
  <si>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</si>
  <si>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</si>
  <si>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</si>
  <si>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</si>
  <si>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</si>
  <si>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</si>
  <si>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</si>
  <si>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</si>
  <si>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</si>
  <si>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</si>
  <si>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</si>
  <si>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</si>
  <si>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</si>
  <si>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</si>
  <si>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</si>
  <si>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</si>
  <si>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</si>
  <si>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</si>
  <si>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</si>
  <si>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</si>
  <si>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</si>
  <si>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</si>
  <si>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</si>
  <si>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</si>
  <si>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</si>
  <si>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</si>
  <si>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</si>
  <si>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</si>
  <si>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</si>
  <si>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</si>
  <si>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</si>
  <si>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</si>
  <si>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</si>
  <si>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</si>
  <si>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</si>
  <si>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</si>
  <si>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</si>
  <si>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</si>
  <si>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</si>
  <si>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</si>
  <si>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</si>
  <si>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</si>
  <si>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</si>
  <si>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</si>
  <si>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</si>
  <si>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</si>
  <si>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</si>
  <si>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</si>
  <si>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</si>
  <si>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</si>
  <si>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</si>
  <si>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</si>
  <si>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</si>
  <si>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</si>
  <si>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</si>
  <si>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</si>
  <si>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</si>
  <si>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</si>
  <si>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</si>
  <si>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</si>
  <si>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</si>
  <si>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</si>
  <si>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</si>
  <si>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</si>
  <si>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</si>
  <si>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</si>
  <si>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</si>
  <si>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</si>
  <si>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</si>
  <si>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</si>
  <si>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</si>
  <si>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</si>
  <si>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</si>
  <si>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</si>
  <si>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</si>
  <si>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</si>
  <si>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</si>
  <si>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</si>
  <si>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</si>
  <si>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</si>
  <si>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</si>
  <si>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</si>
  <si>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</si>
  <si>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</si>
  <si>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</si>
  <si>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</si>
  <si>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</si>
  <si>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</si>
  <si>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</si>
  <si>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</si>
  <si>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</si>
  <si>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</si>
  <si>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</si>
  <si>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</si>
  <si>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</si>
  <si>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</si>
  <si>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</si>
  <si>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</si>
  <si>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</si>
  <si>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</si>
  <si>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</si>
  <si>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</si>
  <si>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</si>
  <si>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</si>
  <si>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</si>
  <si>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</si>
  <si>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</si>
  <si>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</si>
  <si>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</si>
  <si>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</si>
  <si>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</si>
  <si>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</si>
  <si>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</si>
  <si>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</si>
  <si>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</si>
  <si>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</si>
  <si>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</si>
  <si>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</si>
  <si>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</si>
  <si>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</si>
  <si>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</si>
  <si>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</si>
  <si>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</si>
  <si>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</si>
  <si>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</si>
  <si>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</si>
  <si>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</si>
  <si>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</si>
  <si>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</si>
  <si>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</si>
  <si>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</si>
  <si>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</si>
  <si>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</si>
  <si>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</si>
  <si>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</si>
  <si>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</si>
  <si>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</si>
  <si>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</si>
  <si>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</si>
  <si>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</si>
  <si>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</si>
  <si>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</si>
  <si>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</si>
  <si>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</si>
  <si>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</si>
  <si>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</si>
  <si>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</si>
  <si>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</si>
  <si>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</si>
  <si>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</si>
  <si>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</si>
  <si>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</si>
  <si>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</si>
  <si>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</si>
  <si>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</si>
  <si>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</si>
  <si>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</si>
  <si>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</si>
  <si>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</si>
  <si>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</si>
  <si>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</si>
  <si>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</si>
  <si>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</si>
  <si>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</si>
  <si>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</si>
  <si>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</si>
  <si>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</si>
  <si>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</si>
  <si>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</si>
  <si>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</si>
  <si>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</si>
  <si>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</si>
  <si>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</si>
  <si>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</si>
  <si>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</si>
  <si>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</si>
  <si>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</si>
  <si>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</si>
  <si>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</si>
  <si>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</si>
  <si>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</si>
  <si>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</si>
  <si>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</si>
  <si>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</si>
  <si>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</si>
  <si>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</si>
  <si>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</si>
  <si>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</si>
  <si>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</si>
  <si>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</si>
  <si>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</si>
  <si>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</si>
  <si>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</si>
  <si>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</si>
  <si>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</si>
  <si>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</si>
  <si>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</si>
  <si>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</si>
  <si>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</si>
  <si>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</si>
  <si>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</si>
  <si>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</si>
  <si>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</si>
  <si>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</si>
  <si>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</si>
  <si>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</si>
  <si>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</si>
  <si>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</si>
  <si>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</si>
  <si>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</si>
  <si>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</si>
  <si>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</si>
  <si>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</si>
  <si>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</si>
  <si>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</si>
  <si>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</si>
  <si>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</si>
  <si>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</si>
  <si>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</si>
  <si>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</si>
  <si>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</si>
  <si>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</si>
  <si>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</si>
  <si>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</si>
  <si>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</si>
  <si>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</si>
  <si>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</si>
  <si>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</si>
  <si>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</si>
  <si>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</si>
  <si>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</si>
  <si>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</si>
  <si>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</si>
  <si>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</si>
  <si>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</si>
  <si>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</si>
  <si>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</si>
  <si>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</si>
  <si>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</si>
  <si>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</si>
  <si>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</si>
  <si>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</si>
  <si>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</si>
  <si>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</si>
  <si>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</si>
  <si>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</si>
  <si>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</si>
  <si>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</si>
  <si>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</si>
  <si>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</si>
  <si>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</si>
  <si>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</si>
  <si>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</si>
  <si>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</si>
  <si>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</si>
  <si>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</si>
  <si>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</si>
  <si>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</si>
  <si>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</si>
  <si>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</si>
  <si>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</si>
  <si>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</si>
  <si>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</si>
  <si>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</si>
  <si>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</si>
  <si>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</si>
  <si>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</si>
  <si>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</si>
  <si>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</si>
  <si>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</si>
  <si>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</si>
  <si>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</si>
  <si>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</si>
  <si>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</si>
  <si>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</si>
  <si>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</si>
  <si>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</si>
  <si>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</si>
  <si>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</si>
  <si>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</si>
  <si>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</si>
  <si>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</si>
  <si>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</si>
  <si>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</si>
  <si>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</si>
  <si>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</si>
  <si>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</si>
  <si>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</si>
  <si>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</si>
  <si>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</si>
  <si>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</si>
  <si>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</si>
  <si>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</si>
  <si>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</si>
  <si>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</si>
  <si>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</si>
  <si>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</si>
  <si>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</si>
  <si>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</si>
  <si>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</si>
  <si>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</si>
  <si>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</si>
  <si>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</si>
  <si>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</si>
  <si>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</si>
  <si>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</si>
  <si>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</si>
  <si>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</si>
  <si>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</si>
  <si>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</si>
  <si>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</si>
  <si>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</si>
  <si>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</si>
  <si>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</si>
  <si>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</si>
  <si>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</si>
  <si>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</si>
  <si>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</si>
  <si>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</si>
  <si>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</si>
  <si>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</si>
  <si>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</si>
  <si>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</si>
  <si>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</si>
  <si>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</si>
  <si>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</si>
  <si>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</si>
  <si>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</si>
  <si>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</si>
  <si>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</si>
  <si>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</si>
  <si>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</si>
  <si>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</si>
  <si>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</si>
  <si>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</si>
  <si>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</si>
  <si>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</si>
  <si>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</si>
  <si>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</si>
  <si>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</si>
  <si>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</si>
  <si>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</si>
  <si>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</si>
  <si>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</si>
  <si>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</si>
  <si>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</si>
  <si>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</si>
  <si>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</si>
  <si>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</si>
  <si>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</si>
  <si>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</si>
  <si>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</si>
  <si>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</si>
  <si>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</si>
  <si>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</si>
  <si>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</si>
  <si>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</si>
  <si>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</si>
  <si>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</si>
  <si>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</si>
  <si>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</si>
  <si>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</si>
  <si>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</si>
  <si>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</si>
  <si>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</si>
  <si>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</si>
  <si>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</si>
  <si>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</si>
  <si>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</si>
  <si>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</si>
  <si>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</si>
  <si>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</si>
  <si>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</si>
  <si>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</si>
  <si>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</si>
  <si>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</si>
  <si>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</si>
  <si>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</si>
  <si>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</si>
  <si>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</si>
  <si>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</si>
  <si>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</si>
  <si>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</si>
  <si>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</si>
  <si>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</si>
  <si>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</si>
  <si>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</si>
  <si>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</si>
  <si>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</si>
  <si>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</si>
  <si>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</si>
  <si>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</si>
  <si>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</si>
  <si>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</si>
  <si>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</si>
  <si>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</si>
  <si>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</si>
  <si>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</si>
  <si>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</si>
  <si>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</si>
  <si>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</si>
  <si>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</si>
  <si>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</si>
  <si>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</si>
  <si>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</si>
  <si>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</si>
  <si>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</si>
  <si>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</si>
  <si>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</si>
  <si>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</si>
  <si>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</si>
  <si>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</si>
  <si>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</si>
  <si>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</si>
  <si>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</si>
  <si>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</si>
  <si>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</si>
  <si>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</si>
  <si>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</si>
  <si>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</si>
  <si>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</si>
  <si>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</si>
  <si>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</si>
  <si>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</si>
  <si>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</si>
  <si>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</si>
  <si>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</si>
  <si>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</si>
  <si>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</si>
  <si>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</si>
  <si>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</si>
  <si>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</si>
  <si>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</si>
  <si>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</si>
  <si>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</si>
  <si>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</si>
  <si>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</si>
  <si>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</si>
  <si>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</si>
  <si>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</si>
  <si>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</si>
  <si>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</si>
  <si>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</si>
  <si>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</si>
  <si>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</si>
  <si>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</si>
  <si>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</si>
  <si>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</si>
  <si>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</si>
  <si>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</si>
  <si>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</si>
  <si>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</si>
  <si>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</si>
  <si>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</si>
  <si>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</si>
  <si>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</si>
  <si>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</si>
  <si>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</si>
  <si>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</si>
  <si>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</si>
  <si>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</si>
  <si>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</si>
  <si>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</si>
  <si>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</si>
  <si>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</si>
  <si>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</si>
  <si>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</si>
  <si>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</si>
  <si>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</si>
  <si>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</si>
  <si>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</si>
  <si>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</si>
  <si>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</si>
  <si>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</si>
  <si>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</si>
  <si>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</si>
  <si>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</si>
  <si>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</si>
  <si>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</si>
  <si>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</si>
  <si>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</si>
  <si>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</si>
  <si>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</si>
  <si>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</si>
  <si>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</si>
  <si>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</si>
  <si>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</si>
  <si>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</si>
  <si>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</si>
  <si>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</si>
  <si>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</si>
  <si>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</si>
  <si>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</si>
  <si>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</si>
  <si>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</si>
  <si>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</si>
  <si>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</si>
  <si>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</si>
  <si>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</si>
  <si>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</si>
  <si>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</si>
  <si>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</si>
  <si>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</si>
  <si>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</si>
  <si>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</si>
  <si>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</si>
  <si>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</si>
  <si>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</si>
  <si>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</si>
  <si>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</si>
  <si>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</si>
  <si>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</si>
  <si>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</si>
  <si>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</si>
  <si>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</si>
  <si>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</si>
  <si>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</si>
  <si>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</si>
  <si>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</si>
  <si>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</si>
  <si>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</si>
  <si>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</si>
  <si>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</si>
  <si>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</si>
  <si>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</si>
  <si>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</si>
  <si>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</si>
  <si>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</si>
  <si>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</si>
  <si>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</si>
  <si>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</si>
  <si>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</si>
  <si>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</si>
  <si>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</si>
  <si>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</si>
  <si>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</si>
  <si>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</si>
  <si>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</si>
  <si>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</si>
  <si>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</si>
  <si>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</si>
  <si>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</si>
  <si>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</si>
  <si>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</si>
  <si>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</si>
  <si>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</si>
  <si>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</si>
  <si>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</si>
  <si>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</si>
  <si>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</si>
  <si>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</si>
  <si>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</si>
  <si>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</si>
  <si>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</si>
  <si>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</si>
  <si>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</si>
  <si>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</si>
  <si>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</si>
  <si>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</si>
  <si>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</si>
  <si>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</si>
  <si>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</si>
  <si>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</si>
  <si>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</si>
  <si>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</si>
  <si>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</si>
  <si>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</si>
  <si>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</si>
  <si>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</si>
  <si>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</si>
  <si>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</si>
  <si>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</si>
  <si>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</si>
  <si>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</si>
  <si>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</si>
  <si>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</si>
  <si>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</si>
  <si>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</si>
  <si>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</si>
  <si>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</si>
  <si>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</si>
  <si>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</si>
  <si>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</si>
  <si>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</si>
  <si>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</si>
  <si>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</si>
  <si>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</si>
  <si>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</si>
  <si>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</si>
  <si>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</si>
  <si>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</si>
  <si>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</si>
  <si>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</si>
  <si>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</si>
  <si>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</si>
  <si>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</si>
  <si>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</si>
  <si>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</si>
  <si>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</si>
  <si>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</si>
  <si>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</si>
  <si>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</si>
  <si>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</si>
  <si>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</si>
  <si>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</si>
  <si>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</si>
  <si>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</si>
  <si>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</si>
  <si>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</si>
  <si>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</si>
  <si>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</si>
  <si>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</si>
  <si>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</si>
  <si>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</si>
  <si>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</si>
  <si>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</si>
  <si>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</si>
  <si>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</si>
  <si>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</si>
  <si>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</si>
  <si>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</si>
  <si>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</si>
  <si>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</si>
  <si>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</si>
  <si>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</si>
  <si>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</si>
  <si>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</si>
  <si>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</si>
  <si>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</si>
  <si>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</si>
  <si>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</si>
  <si>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</si>
  <si>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</si>
  <si>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</si>
  <si>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</si>
  <si>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</si>
  <si>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</si>
  <si>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</si>
  <si>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</si>
  <si>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</si>
  <si>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</si>
  <si>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</si>
  <si>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</si>
  <si>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</si>
  <si>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</si>
  <si>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</si>
  <si>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</si>
  <si>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</si>
  <si>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</si>
  <si>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</si>
  <si>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</si>
  <si>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</si>
  <si>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</si>
  <si>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</si>
  <si>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</si>
  <si>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</si>
  <si>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</si>
  <si>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</si>
  <si>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</si>
  <si>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</si>
  <si>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</si>
  <si>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</si>
  <si>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</si>
  <si>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</si>
  <si>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</si>
  <si>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</si>
  <si>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</si>
  <si>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</si>
  <si>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</si>
  <si>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</si>
  <si>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</si>
  <si>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</si>
  <si>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</si>
  <si>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</si>
  <si>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</si>
  <si>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</si>
  <si>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</si>
  <si>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</si>
  <si>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</si>
  <si>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</si>
  <si>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</si>
  <si>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</si>
  <si>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</si>
  <si>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</si>
  <si>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</si>
  <si>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</si>
  <si>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</si>
  <si>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</si>
  <si>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</si>
  <si>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</si>
  <si>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</si>
  <si>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</si>
  <si>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</si>
  <si>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</si>
  <si>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</si>
  <si>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</si>
  <si>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</si>
  <si>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</si>
  <si>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</si>
  <si>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</si>
  <si>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</si>
  <si>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</si>
  <si>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</si>
  <si>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</si>
  <si>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</si>
  <si>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</si>
  <si>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</si>
  <si>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</si>
  <si>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</si>
  <si>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</si>
  <si>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</si>
  <si>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</si>
  <si>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</si>
  <si>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</si>
  <si>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</si>
  <si>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</si>
  <si>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</si>
  <si>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</si>
  <si>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</si>
  <si>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</si>
  <si>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</si>
  <si>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</si>
  <si>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</si>
  <si>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</si>
  <si>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</si>
  <si>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</si>
  <si>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</si>
  <si>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</si>
  <si>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</si>
  <si>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</si>
  <si>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</si>
  <si>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</si>
  <si>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</si>
  <si>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</si>
  <si>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</si>
  <si>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</si>
  <si>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</si>
  <si>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</si>
  <si>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</si>
  <si>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</si>
  <si>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</si>
  <si>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</si>
  <si>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</si>
  <si>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</si>
  <si>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</si>
  <si>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</si>
  <si>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</si>
  <si>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</si>
  <si>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</si>
  <si>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</si>
  <si>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</si>
  <si>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</si>
  <si>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</si>
  <si>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</si>
  <si>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</si>
  <si>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</si>
  <si>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</si>
  <si>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</si>
  <si>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</si>
  <si>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</si>
  <si>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</si>
  <si>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</si>
  <si>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</si>
  <si>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</si>
  <si>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</si>
  <si>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</si>
  <si>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</si>
  <si>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</si>
  <si>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</si>
  <si>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</si>
  <si>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</si>
  <si>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</si>
  <si>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</si>
  <si>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</si>
  <si>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</si>
  <si>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</si>
  <si>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</si>
  <si>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</si>
  <si>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</si>
  <si>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</si>
  <si>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</si>
  <si>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</si>
  <si>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</si>
  <si>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</si>
  <si>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</si>
  <si>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</si>
  <si>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</si>
  <si>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</si>
  <si>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</si>
  <si>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</si>
  <si>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</si>
  <si>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</si>
  <si>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</si>
  <si>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</si>
  <si>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</si>
  <si>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</si>
  <si>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</si>
  <si>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</si>
  <si>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</si>
  <si>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</si>
  <si>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</si>
  <si>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</si>
  <si>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</si>
  <si>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</si>
  <si>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</si>
  <si>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</si>
  <si>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</si>
  <si>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</si>
  <si>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</si>
  <si>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</si>
  <si>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</si>
  <si>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</si>
  <si>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</si>
  <si>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</si>
  <si>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</si>
  <si>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</si>
  <si>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</si>
  <si>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</si>
  <si>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</si>
  <si>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</si>
  <si>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</si>
  <si>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</si>
  <si>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</si>
  <si>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</si>
  <si>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</si>
  <si>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</si>
  <si>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</si>
  <si>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</si>
  <si>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</si>
  <si>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</si>
  <si>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</si>
  <si>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</si>
  <si>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</si>
  <si>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</si>
  <si>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</si>
  <si>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</si>
  <si>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</si>
  <si>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</si>
  <si>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</si>
  <si>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</si>
  <si>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</si>
  <si>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</si>
  <si>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</si>
  <si>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</si>
  <si>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</si>
  <si>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</si>
  <si>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</si>
  <si>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</si>
  <si>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</si>
  <si>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</si>
  <si>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</si>
  <si>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</si>
  <si>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</si>
  <si>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</si>
  <si>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</si>
  <si>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</si>
  <si>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</si>
  <si>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</si>
  <si>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</si>
  <si>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</si>
  <si>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</si>
  <si>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</si>
  <si>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</si>
  <si>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</si>
  <si>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</si>
  <si>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</si>
  <si>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</si>
  <si>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</si>
  <si>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</si>
  <si>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</si>
  <si>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</si>
  <si>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</si>
  <si>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</si>
  <si>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</si>
  <si>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</si>
  <si>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</si>
  <si>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</si>
  <si>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</si>
  <si>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</si>
  <si>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</si>
  <si>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</si>
  <si>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</si>
  <si>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</si>
  <si>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</si>
  <si>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</si>
  <si>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</si>
  <si>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</si>
  <si>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</si>
  <si>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</si>
  <si>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</si>
  <si>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</si>
  <si>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</si>
  <si>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</si>
  <si>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</si>
  <si>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</si>
  <si>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</si>
  <si>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</si>
  <si>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</si>
  <si>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</si>
  <si>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</si>
  <si>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</si>
  <si>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</si>
  <si>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</si>
  <si>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</si>
  <si>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</si>
  <si>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</si>
  <si>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</si>
  <si>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</si>
  <si>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</si>
  <si>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</si>
  <si>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</si>
  <si>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</si>
  <si>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</si>
  <si>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</si>
  <si>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</si>
  <si>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</si>
  <si>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</si>
  <si>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</si>
  <si>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</si>
  <si>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</si>
  <si>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</si>
  <si>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</si>
  <si>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</si>
  <si>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</si>
  <si>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</si>
  <si>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</si>
  <si>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</si>
  <si>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</si>
  <si>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</si>
  <si>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</si>
  <si>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</si>
  <si>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</si>
  <si>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</si>
  <si>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</si>
  <si>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</si>
  <si>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</si>
  <si>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</si>
  <si>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</si>
  <si>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</si>
  <si>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</si>
  <si>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</si>
  <si>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</si>
  <si>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</si>
  <si>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</si>
  <si>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</si>
  <si>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</si>
  <si>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</si>
  <si>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</si>
  <si>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</si>
  <si>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</si>
  <si>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</si>
  <si>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</si>
  <si>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</si>
  <si>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</si>
  <si>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</si>
  <si>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</si>
  <si>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</si>
  <si>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</si>
  <si>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</si>
  <si>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</si>
  <si>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</si>
  <si>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</si>
  <si>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</si>
  <si>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</si>
  <si>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</si>
  <si>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</si>
  <si>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</si>
  <si>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</si>
  <si>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</si>
  <si>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</si>
  <si>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</si>
  <si>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</si>
  <si>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</si>
  <si>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</si>
  <si>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</si>
  <si>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</si>
  <si>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</si>
  <si>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</si>
  <si>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</si>
  <si>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</si>
  <si>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</si>
  <si>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</si>
  <si>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</si>
  <si>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</si>
  <si>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</si>
  <si>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</si>
  <si>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</si>
  <si>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</si>
  <si>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</si>
  <si>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</si>
  <si>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</si>
  <si>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</si>
  <si>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</si>
  <si>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</si>
  <si>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</si>
  <si>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</si>
  <si>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</si>
  <si>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</si>
  <si>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</si>
  <si>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</si>
  <si>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</si>
  <si>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</si>
  <si>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</si>
  <si>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</si>
  <si>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</si>
  <si>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</si>
  <si>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</si>
  <si>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</si>
  <si>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</si>
  <si>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</si>
  <si>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</si>
  <si>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</si>
  <si>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</si>
  <si>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</si>
  <si>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</si>
  <si>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</si>
  <si>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</si>
  <si>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</si>
  <si>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</si>
  <si>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</si>
  <si>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</si>
  <si>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</si>
  <si>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</si>
  <si>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</si>
  <si>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</si>
  <si>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</si>
  <si>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</si>
  <si>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</si>
  <si>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</si>
  <si>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</si>
  <si>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</si>
  <si>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</si>
  <si>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</si>
  <si>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</si>
  <si>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</si>
  <si>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</si>
  <si>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</si>
  <si>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</si>
  <si>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</si>
  <si>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</si>
  <si>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</si>
  <si>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</si>
  <si>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</si>
  <si>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</si>
  <si>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</si>
  <si>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</si>
  <si>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</si>
  <si>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</si>
  <si>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</si>
  <si>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</si>
  <si>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</si>
  <si>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</si>
  <si>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</si>
  <si>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</si>
  <si>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</si>
  <si>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</si>
  <si>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</si>
  <si>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</si>
  <si>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</si>
  <si>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</si>
  <si>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</si>
  <si>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</si>
  <si>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</si>
  <si>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</si>
  <si>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</si>
  <si>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</si>
  <si>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</si>
  <si>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</si>
  <si>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</si>
  <si>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</si>
  <si>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</si>
  <si>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</si>
  <si>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</si>
  <si>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</si>
  <si>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</si>
  <si>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</si>
  <si>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</si>
  <si>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</si>
  <si>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</si>
  <si>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</si>
  <si>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</si>
  <si>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</si>
  <si>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</si>
  <si>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</si>
  <si>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</si>
  <si>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</si>
  <si>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</si>
  <si>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</si>
  <si>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</si>
  <si>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</si>
  <si>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</si>
  <si>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</si>
  <si>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</si>
  <si>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</si>
  <si>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</si>
  <si>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</si>
  <si>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</si>
  <si>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</si>
  <si>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</si>
  <si>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</si>
  <si>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</si>
  <si>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</si>
  <si>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</si>
  <si>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</si>
  <si>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</si>
  <si>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</si>
  <si>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</si>
  <si>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</si>
  <si>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</si>
  <si>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</si>
  <si>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</si>
  <si>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</si>
  <si>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</si>
  <si>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</si>
  <si>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</si>
  <si>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</si>
  <si>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</si>
  <si>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</si>
  <si>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</si>
  <si>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</si>
  <si>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</si>
  <si>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</si>
  <si>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</si>
  <si>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</si>
  <si>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</si>
  <si>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</si>
  <si>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</si>
  <si>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</si>
  <si>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</si>
  <si>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</si>
  <si>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</si>
  <si>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</si>
  <si>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</si>
  <si>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</si>
  <si>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</si>
  <si>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</si>
  <si>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</si>
  <si>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</si>
  <si>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</si>
  <si>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</si>
  <si>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</si>
  <si>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</si>
  <si>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</si>
  <si>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</si>
  <si>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</si>
  <si>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</si>
  <si>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</si>
  <si>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</si>
  <si>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</si>
  <si>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</si>
  <si>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</si>
  <si>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</si>
  <si>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</si>
  <si>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</si>
  <si>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</si>
  <si>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</si>
  <si>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</si>
  <si>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</si>
  <si>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</si>
  <si>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</si>
  <si>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</si>
  <si>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</si>
  <si>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</si>
  <si>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</si>
  <si>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</si>
  <si>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</si>
  <si>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</si>
  <si>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</si>
  <si>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</si>
  <si>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</si>
  <si>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</si>
  <si>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</si>
  <si>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</si>
  <si>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</si>
  <si>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</si>
  <si>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</si>
  <si>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</si>
  <si>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</si>
  <si>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</si>
  <si>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</si>
  <si>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</si>
  <si>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</si>
  <si>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</si>
  <si>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</si>
  <si>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</si>
  <si>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</si>
  <si>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</si>
  <si>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</si>
  <si>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</si>
  <si>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</si>
  <si>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</si>
  <si>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</si>
  <si>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</si>
  <si>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</si>
  <si>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</si>
  <si>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</si>
  <si>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</si>
  <si>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</si>
  <si>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</si>
  <si>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</si>
  <si>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</si>
  <si>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</si>
  <si>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</si>
  <si>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</si>
  <si>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</si>
  <si>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</si>
  <si>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</si>
  <si>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</si>
  <si>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</si>
  <si>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</si>
  <si>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</si>
  <si>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</si>
  <si>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</si>
  <si>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</si>
  <si>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</si>
  <si>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</si>
  <si>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</si>
  <si>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</si>
  <si>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</si>
  <si>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</si>
  <si>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</si>
  <si>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</si>
  <si>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</si>
  <si>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</si>
  <si>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</si>
  <si>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</si>
  <si>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</si>
  <si>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</si>
  <si>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</si>
  <si>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</si>
  <si>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</si>
  <si>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</si>
  <si>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</si>
  <si>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</si>
  <si>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</si>
  <si>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</si>
  <si>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</si>
  <si>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</si>
  <si>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</si>
  <si>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</si>
  <si>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</si>
  <si>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</si>
  <si>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</si>
  <si>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</si>
  <si>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</si>
  <si>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</si>
  <si>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</si>
  <si>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</si>
  <si>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</si>
  <si>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</si>
  <si>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</si>
  <si>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</si>
  <si>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</si>
  <si>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</si>
  <si>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</si>
  <si>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</si>
  <si>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</si>
  <si>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</si>
  <si>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</si>
  <si>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</si>
  <si>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</si>
  <si>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</si>
  <si>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</si>
  <si>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</si>
  <si>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</si>
  <si>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</si>
  <si>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</si>
  <si>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</si>
  <si>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</si>
  <si>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</si>
  <si>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</si>
  <si>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</si>
  <si>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</si>
  <si>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</si>
  <si>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</si>
  <si>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</si>
  <si>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</si>
  <si>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</si>
  <si>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</si>
  <si>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</si>
  <si>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</si>
  <si>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</si>
  <si>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</si>
  <si>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</si>
  <si>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</si>
  <si>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</si>
  <si>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</si>
  <si>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</si>
  <si>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</si>
  <si>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</si>
  <si>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</si>
  <si>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</si>
  <si>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</si>
  <si>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</si>
  <si>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</si>
  <si>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</si>
  <si>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</si>
  <si>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</si>
  <si>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</si>
  <si>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</si>
  <si>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</si>
  <si>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</si>
  <si>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</si>
  <si>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</si>
  <si>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</si>
  <si>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</si>
  <si>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</si>
  <si>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</si>
  <si>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</si>
  <si>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</si>
  <si>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</si>
  <si>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</si>
  <si>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</si>
  <si>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</si>
  <si>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</si>
  <si>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</si>
  <si>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</si>
  <si>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</si>
  <si>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</si>
  <si>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</si>
  <si>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</si>
  <si>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</si>
  <si>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</si>
  <si>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</si>
  <si>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</si>
  <si>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</si>
  <si>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</si>
  <si>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</si>
  <si>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</si>
  <si>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</si>
  <si>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</si>
  <si>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</si>
  <si>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</si>
  <si>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</si>
  <si>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</si>
  <si>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</si>
  <si>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</si>
  <si>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</si>
  <si>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</si>
  <si>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</si>
  <si>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</si>
  <si>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</si>
  <si>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</si>
  <si>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</si>
  <si>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</si>
  <si>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</si>
  <si>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</si>
  <si>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</si>
  <si>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</si>
  <si>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</si>
  <si>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</si>
  <si>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</si>
  <si>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</si>
  <si>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</si>
  <si>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</si>
  <si>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</si>
  <si>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</si>
  <si>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</si>
  <si>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</si>
  <si>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</si>
  <si>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</si>
  <si>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</si>
  <si>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</si>
  <si>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</si>
  <si>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</si>
  <si>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</si>
  <si>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</si>
  <si>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</si>
  <si>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</si>
  <si>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</si>
  <si>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</si>
  <si>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</si>
  <si>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</si>
  <si>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</si>
  <si>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</si>
  <si>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</si>
  <si>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</si>
  <si>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</si>
  <si>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</si>
  <si>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</si>
  <si>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</si>
  <si>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</si>
  <si>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</si>
  <si>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</si>
  <si>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</si>
  <si>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</si>
  <si>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</si>
  <si>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</si>
  <si>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</si>
  <si>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</si>
  <si>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</si>
  <si>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</si>
  <si>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</si>
  <si>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</si>
  <si>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</si>
  <si>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</si>
  <si>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</si>
  <si>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</si>
  <si>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</si>
  <si>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</si>
  <si>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</si>
  <si>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</si>
  <si>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</si>
  <si>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</si>
  <si>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</si>
  <si>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</si>
  <si>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</si>
  <si>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</si>
  <si>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</si>
  <si>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</si>
  <si>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</si>
  <si>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</si>
  <si>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</si>
  <si>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</si>
  <si>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</si>
  <si>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</si>
  <si>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</si>
  <si>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</si>
  <si>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</si>
  <si>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</si>
  <si>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</si>
  <si>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</si>
  <si>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</si>
  <si>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</si>
  <si>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</si>
  <si>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</si>
  <si>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</si>
  <si>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</si>
  <si>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</si>
  <si>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</si>
  <si>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</si>
  <si>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</si>
  <si>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</si>
  <si>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</si>
  <si>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</si>
  <si>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</si>
  <si>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</si>
  <si>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</si>
  <si>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</si>
  <si>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</si>
  <si>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</si>
  <si>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</si>
  <si>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</si>
  <si>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</si>
  <si>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</si>
  <si>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</si>
  <si>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</si>
  <si>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</si>
  <si>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</si>
  <si>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</si>
  <si>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</si>
  <si>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</si>
  <si>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</si>
  <si>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</si>
  <si>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</si>
  <si>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</si>
  <si>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</si>
  <si>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</si>
  <si>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</si>
  <si>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</si>
  <si>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</si>
  <si>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</si>
  <si>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</si>
  <si>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</si>
  <si>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</si>
  <si>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</si>
  <si>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</si>
  <si>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</si>
  <si>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</si>
  <si>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</si>
  <si>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</si>
  <si>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</si>
  <si>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</si>
  <si>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</si>
  <si>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</si>
  <si>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</si>
  <si>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</si>
  <si>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</si>
  <si>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</si>
  <si>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</si>
  <si>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</si>
  <si>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</si>
  <si>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</si>
  <si>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</si>
  <si>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</si>
  <si>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</si>
  <si>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</si>
  <si>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</si>
  <si>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</si>
  <si>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</si>
  <si>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</si>
  <si>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</si>
  <si>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</si>
  <si>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</si>
  <si>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</si>
  <si>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</si>
  <si>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</si>
  <si>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</si>
  <si>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</si>
  <si>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</si>
  <si>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</si>
  <si>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</si>
  <si>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</si>
  <si>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</si>
  <si>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</si>
  <si>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</si>
  <si>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</si>
  <si>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</si>
  <si>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</si>
  <si>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</si>
  <si>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</si>
  <si>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</si>
  <si>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</si>
  <si>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</si>
  <si>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</si>
  <si>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</si>
  <si>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</si>
  <si>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</si>
  <si>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</si>
  <si>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</si>
  <si>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</si>
  <si>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</si>
  <si>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</si>
  <si>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</si>
  <si>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</si>
  <si>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</si>
  <si>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</si>
  <si>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</si>
  <si>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</si>
  <si>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</si>
  <si>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</si>
  <si>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</si>
  <si>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</si>
  <si>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</si>
  <si>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</si>
  <si>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</si>
  <si>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</si>
  <si>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</si>
  <si>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</si>
  <si>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</si>
  <si>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</si>
  <si>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</si>
  <si>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</si>
  <si>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</si>
  <si>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</si>
  <si>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</si>
  <si>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</si>
  <si>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</si>
  <si>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</si>
  <si>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</si>
  <si>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</si>
  <si>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</si>
  <si>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</si>
  <si>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</si>
  <si>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</si>
  <si>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</si>
  <si>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</si>
  <si>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</si>
  <si>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</si>
  <si>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</si>
  <si>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</si>
  <si>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</si>
  <si>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</si>
  <si>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</si>
  <si>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</si>
  <si>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</si>
  <si>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</si>
  <si>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</si>
  <si>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</si>
  <si>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</si>
  <si>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</si>
  <si>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</si>
  <si>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</si>
  <si>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</si>
  <si>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</si>
  <si>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</si>
  <si>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</si>
  <si>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</si>
  <si>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</si>
  <si>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</si>
  <si>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</si>
  <si>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</si>
  <si>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</si>
  <si>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</si>
  <si>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</si>
  <si>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</si>
  <si>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</si>
  <si>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</si>
  <si>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</si>
  <si>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</si>
  <si>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</si>
  <si>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</si>
  <si>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</si>
  <si>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</si>
  <si>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</si>
  <si>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</si>
  <si>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</si>
  <si>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</si>
  <si>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</si>
  <si>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</si>
  <si>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</si>
  <si>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</si>
  <si>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</si>
  <si>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</si>
  <si>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</si>
  <si>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</si>
  <si>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</si>
  <si>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</si>
  <si>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</si>
  <si>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</si>
  <si>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</si>
  <si>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</si>
  <si>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</si>
  <si>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</si>
  <si>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</si>
  <si>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</si>
  <si>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</si>
  <si>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</si>
  <si>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</si>
  <si>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</si>
  <si>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</si>
  <si>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</si>
  <si>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</si>
  <si>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</si>
  <si>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</si>
  <si>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</si>
  <si>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</si>
  <si>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</si>
  <si>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</si>
  <si>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</si>
  <si>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</si>
  <si>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</si>
  <si>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</si>
  <si>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</si>
  <si>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</si>
  <si>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</si>
  <si>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</si>
  <si>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</si>
  <si>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</si>
  <si>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</si>
  <si>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</si>
  <si>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</si>
  <si>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</si>
  <si>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</si>
  <si>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</si>
  <si>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</si>
  <si>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</si>
  <si>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</si>
  <si>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</si>
  <si>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</si>
  <si>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</si>
  <si>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</si>
  <si>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</si>
  <si>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</si>
  <si>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</si>
  <si>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</si>
  <si>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</si>
  <si>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</si>
  <si>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</si>
  <si>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</si>
  <si>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</si>
  <si>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</si>
  <si>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</si>
  <si>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</si>
  <si>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</si>
  <si>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</si>
  <si>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</si>
  <si>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</si>
  <si>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</si>
  <si>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</si>
  <si>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</si>
  <si>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</si>
  <si>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</si>
  <si>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</si>
  <si>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</si>
  <si>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</si>
  <si>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</si>
  <si>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</si>
  <si>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</si>
  <si>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</si>
  <si>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</si>
  <si>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</si>
  <si>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</si>
  <si>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</si>
  <si>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</si>
  <si>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</si>
  <si>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</si>
  <si>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</si>
  <si>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</si>
  <si>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</si>
  <si>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</si>
  <si>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</si>
  <si>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</si>
  <si>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</si>
  <si>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</si>
  <si>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</si>
  <si>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</si>
  <si>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</si>
  <si>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</si>
  <si>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</si>
  <si>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</si>
  <si>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</si>
  <si>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</si>
  <si>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</si>
  <si>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</si>
  <si>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</si>
  <si>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</si>
  <si>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</si>
  <si>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</si>
  <si>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</si>
  <si>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</si>
  <si>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</si>
  <si>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</si>
  <si>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</si>
  <si>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</si>
  <si>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</si>
  <si>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</si>
  <si>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</si>
  <si>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</si>
  <si>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</si>
  <si>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</si>
  <si>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</si>
  <si>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</si>
  <si>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</si>
  <si>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</si>
  <si>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</si>
  <si>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</si>
  <si>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</si>
  <si>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</si>
  <si>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</si>
  <si>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</si>
  <si>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</si>
  <si>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</si>
  <si>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</si>
  <si>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</si>
  <si>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</si>
  <si>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</si>
  <si>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</si>
  <si>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</si>
  <si>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</si>
  <si>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</si>
  <si>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</si>
  <si>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</si>
  <si>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</si>
  <si>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</si>
  <si>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</si>
  <si>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</si>
  <si>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</si>
  <si>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</si>
  <si>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</si>
  <si>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</si>
  <si>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</si>
  <si>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</si>
  <si>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</si>
  <si>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</si>
  <si>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</si>
  <si>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</si>
  <si>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</si>
  <si>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</si>
  <si>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</si>
  <si>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</si>
  <si>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</si>
  <si>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</si>
  <si>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</si>
  <si>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</si>
  <si>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</si>
  <si>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</si>
  <si>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</si>
  <si>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</si>
  <si>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</si>
  <si>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</si>
  <si>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</si>
  <si>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</si>
  <si>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</si>
  <si>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</si>
  <si>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</si>
  <si>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</si>
  <si>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</si>
  <si>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</si>
  <si>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</si>
  <si>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</si>
  <si>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</si>
  <si>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</si>
  <si>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</si>
  <si>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</si>
  <si>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</si>
  <si>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</si>
  <si>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</si>
  <si>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</si>
  <si>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</si>
  <si>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</si>
  <si>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</si>
  <si>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</si>
  <si>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</si>
  <si>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</si>
  <si>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</si>
  <si>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</si>
  <si>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</si>
  <si>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</si>
  <si>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</si>
  <si>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</si>
  <si>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</si>
  <si>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</si>
  <si>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</si>
  <si>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</si>
  <si>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</si>
  <si>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</si>
  <si>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</si>
  <si>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</si>
  <si>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</si>
  <si>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</si>
  <si>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</si>
  <si>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</si>
  <si>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</si>
  <si>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</si>
  <si>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</si>
  <si>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</si>
  <si>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</si>
  <si>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</si>
  <si>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</si>
  <si>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</si>
  <si>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</si>
  <si>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</si>
  <si>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</si>
  <si>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</si>
  <si>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</si>
  <si>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</si>
  <si>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</si>
  <si>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</si>
  <si>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</si>
  <si>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</si>
  <si>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</si>
  <si>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</si>
  <si>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</si>
  <si>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</si>
  <si>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</si>
  <si>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</si>
  <si>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</si>
  <si>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</si>
  <si>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</si>
  <si>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</si>
  <si>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</si>
  <si>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</si>
  <si>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</si>
  <si>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</si>
  <si>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</si>
  <si>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</si>
  <si>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</si>
  <si>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</si>
  <si>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</si>
  <si>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</si>
  <si>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</si>
  <si>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</si>
  <si>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</si>
  <si>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</si>
  <si>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</si>
  <si>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</si>
  <si>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</si>
  <si>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</si>
  <si>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</si>
  <si>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</si>
  <si>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</si>
  <si>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</si>
  <si>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</si>
  <si>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</si>
  <si>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</si>
  <si>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</si>
  <si>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</si>
  <si>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</si>
  <si>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</si>
  <si>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</si>
  <si>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</si>
  <si>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</si>
  <si>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</si>
  <si>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</si>
  <si>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</si>
  <si>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</si>
  <si>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</si>
  <si>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</si>
  <si>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</si>
  <si>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</si>
  <si>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</si>
  <si>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</si>
  <si>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</si>
  <si>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</si>
  <si>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</si>
  <si>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</si>
  <si>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</si>
  <si>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</si>
  <si>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</si>
  <si>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</si>
  <si>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</si>
  <si>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</si>
  <si>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</si>
  <si>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</si>
  <si>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</si>
  <si>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</si>
  <si>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</si>
  <si>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</si>
  <si>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</si>
  <si>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</si>
  <si>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</si>
  <si>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</si>
  <si>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</si>
  <si>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</si>
  <si>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</si>
  <si>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</si>
  <si>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</si>
  <si>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</si>
  <si>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</si>
  <si>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</si>
  <si>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</si>
  <si>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</si>
  <si>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</si>
  <si>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</si>
  <si>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</si>
  <si>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</si>
  <si>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</si>
  <si>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</si>
  <si>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</si>
  <si>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</si>
  <si>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</si>
  <si>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</si>
  <si>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</si>
  <si>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</si>
  <si>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</si>
  <si>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</si>
  <si>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</si>
  <si>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</si>
  <si>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</si>
  <si>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</si>
  <si>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</si>
  <si>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</si>
  <si>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</si>
  <si>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</si>
  <si>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</si>
  <si>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</si>
  <si>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</si>
  <si>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</si>
  <si>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</si>
  <si>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</si>
  <si>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</si>
  <si>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</si>
  <si>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</si>
  <si>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</si>
  <si>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</si>
  <si>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</si>
  <si>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</si>
  <si>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</si>
  <si>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</si>
  <si>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</si>
  <si>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</si>
  <si>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</si>
  <si>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</si>
  <si>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</si>
  <si>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</si>
  <si>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</si>
  <si>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</si>
  <si>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</si>
  <si>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</si>
  <si>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</si>
  <si>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</si>
  <si>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</si>
  <si>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</si>
  <si>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</si>
  <si>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</si>
  <si>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</si>
  <si>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</si>
  <si>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</si>
  <si>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</si>
  <si>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</si>
  <si>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</si>
  <si>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</si>
  <si>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</si>
  <si>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</si>
  <si>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</si>
  <si>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</si>
  <si>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</si>
  <si>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</si>
  <si>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</si>
  <si>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</si>
  <si>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</si>
  <si>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</si>
  <si>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</si>
  <si>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</si>
  <si>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</si>
  <si>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</si>
  <si>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</si>
  <si>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</si>
  <si>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</si>
  <si>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</si>
  <si>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</si>
  <si>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</si>
  <si>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</si>
  <si>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</si>
  <si>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</si>
  <si>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</si>
  <si>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</si>
  <si>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</si>
  <si>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</si>
  <si>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</si>
  <si>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</si>
  <si>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</si>
  <si>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</si>
  <si>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</si>
  <si>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</si>
  <si>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</si>
  <si>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</si>
  <si>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</si>
  <si>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</si>
  <si>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</si>
  <si>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</si>
  <si>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</si>
  <si>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</si>
  <si>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</si>
  <si>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</si>
  <si>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</si>
  <si>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</si>
  <si>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</si>
  <si>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</si>
  <si>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</si>
  <si>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</si>
  <si>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</si>
  <si>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</si>
  <si>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</si>
  <si>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</si>
  <si>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</si>
  <si>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</si>
  <si>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</si>
  <si>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</si>
  <si>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</si>
  <si>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</si>
  <si>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</si>
  <si>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</si>
  <si>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</si>
  <si>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</si>
  <si>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</si>
  <si>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</si>
  <si>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</si>
  <si>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</si>
  <si>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</si>
  <si>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</si>
  <si>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</si>
  <si>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</si>
  <si>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</si>
  <si>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</si>
  <si>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</si>
  <si>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</si>
  <si>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</si>
  <si>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</si>
  <si>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</si>
  <si>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</si>
  <si>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</si>
  <si>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</si>
  <si>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</si>
  <si>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</si>
  <si>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</si>
  <si>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</si>
  <si>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</si>
  <si>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</si>
  <si>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</si>
  <si>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</si>
  <si>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</si>
  <si>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</si>
  <si>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</si>
  <si>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</si>
  <si>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</si>
  <si>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</si>
  <si>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</si>
  <si>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</si>
  <si>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</si>
  <si>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</si>
  <si>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</si>
  <si>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</si>
  <si>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</si>
  <si>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</si>
  <si>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</si>
  <si>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</si>
  <si>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</si>
  <si>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</si>
  <si>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</si>
  <si>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</si>
  <si>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</si>
  <si>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</si>
  <si>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</si>
  <si>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</si>
  <si>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</si>
  <si>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</si>
  <si>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</si>
  <si>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</si>
  <si>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</si>
  <si>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</si>
  <si>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</si>
  <si>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</si>
  <si>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</si>
  <si>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</si>
  <si>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</si>
  <si>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</si>
  <si>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</si>
  <si>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</si>
  <si>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</si>
  <si>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</si>
  <si>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</si>
  <si>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</si>
  <si>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</si>
  <si>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</si>
  <si>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</si>
  <si>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</si>
  <si>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</si>
  <si>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</si>
  <si>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</si>
  <si>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</si>
  <si>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</si>
  <si>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</si>
  <si>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</si>
  <si>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</si>
  <si>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</si>
  <si>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</si>
  <si>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</si>
  <si>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</si>
  <si>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</si>
  <si>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</si>
  <si>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</si>
  <si>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</si>
  <si>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</si>
  <si>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</si>
  <si>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</si>
  <si>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</si>
  <si>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</si>
  <si>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</si>
  <si>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</si>
  <si>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</si>
  <si>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</si>
  <si>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</si>
  <si>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</si>
  <si>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</si>
  <si>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</si>
  <si>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</si>
  <si>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</si>
  <si>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</si>
  <si>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</si>
  <si>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</si>
  <si>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</si>
  <si>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</si>
  <si>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</si>
  <si>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</si>
  <si>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</si>
  <si>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</si>
  <si>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</si>
  <si>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</si>
  <si>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</si>
  <si>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</si>
  <si>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</si>
  <si>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</si>
  <si>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</si>
  <si>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</si>
  <si>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</si>
  <si>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</si>
  <si>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</si>
  <si>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</si>
  <si>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</si>
  <si>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</si>
  <si>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</si>
  <si>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</si>
  <si>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</si>
  <si>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</si>
  <si>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</si>
  <si>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</si>
  <si>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</si>
  <si>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</si>
  <si>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</si>
  <si>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</si>
  <si>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</si>
  <si>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</si>
  <si>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</si>
  <si>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</si>
  <si>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</si>
  <si>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</si>
  <si>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</si>
  <si>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</si>
  <si>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</si>
  <si>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</si>
  <si>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</si>
  <si>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</si>
  <si>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</si>
  <si>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</si>
  <si>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</si>
  <si>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</si>
  <si>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</si>
  <si>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</si>
  <si>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</si>
  <si>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</si>
  <si>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</si>
  <si>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</si>
  <si>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</si>
  <si>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</si>
  <si>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</si>
  <si>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</si>
  <si>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</si>
  <si>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</si>
  <si>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</si>
  <si>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</si>
  <si>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</si>
  <si>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</si>
  <si>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</si>
  <si>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</si>
  <si>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</si>
  <si>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</si>
  <si>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</si>
  <si>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</si>
  <si>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</si>
  <si>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</si>
  <si>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</si>
  <si>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</si>
  <si>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</si>
  <si>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</si>
  <si>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</si>
  <si>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</si>
  <si>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</si>
  <si>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</si>
  <si>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</si>
  <si>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</si>
  <si>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</si>
  <si>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</si>
  <si>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</si>
  <si>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</si>
  <si>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</si>
  <si>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</si>
  <si>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</si>
  <si>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</si>
  <si>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</si>
  <si>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</si>
  <si>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</si>
  <si>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</si>
  <si>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</si>
  <si>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</si>
  <si>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</si>
  <si>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</si>
  <si>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</si>
  <si>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</si>
  <si>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</si>
  <si>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</si>
  <si>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</si>
  <si>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</si>
  <si>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</si>
  <si>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</si>
  <si>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</si>
  <si>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</si>
  <si>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</si>
  <si>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</si>
  <si>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</si>
  <si>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</si>
  <si>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</si>
  <si>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</si>
  <si>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</si>
  <si>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</si>
  <si>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</si>
  <si>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</si>
  <si>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</si>
  <si>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</si>
  <si>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</si>
  <si>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</si>
  <si>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</si>
  <si>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</si>
  <si>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</si>
  <si>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</si>
  <si>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</si>
  <si>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</si>
  <si>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</si>
  <si>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</si>
  <si>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</si>
  <si>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</si>
  <si>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</si>
  <si>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</si>
  <si>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</si>
  <si>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</si>
  <si>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</si>
  <si>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</si>
  <si>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</si>
  <si>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</si>
  <si>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</si>
  <si>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</si>
  <si>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</si>
  <si>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</si>
  <si>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</si>
  <si>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</si>
  <si>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</si>
  <si>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</si>
  <si>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</si>
  <si>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</si>
  <si>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</si>
  <si>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</si>
  <si>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</si>
  <si>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</si>
  <si>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</si>
  <si>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</si>
  <si>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</si>
  <si>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</si>
  <si>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</si>
  <si>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</si>
  <si>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</si>
  <si>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</si>
  <si>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</si>
  <si>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</si>
  <si>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</si>
  <si>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</si>
  <si>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</si>
  <si>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</si>
  <si>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</si>
  <si>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</si>
  <si>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</si>
  <si>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</si>
  <si>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</si>
  <si>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</si>
  <si>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</si>
  <si>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</si>
  <si>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</si>
  <si>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</si>
  <si>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</si>
  <si>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</si>
  <si>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</si>
  <si>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</si>
  <si>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</si>
  <si>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</si>
  <si>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</si>
  <si>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</si>
  <si>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</si>
  <si>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</si>
  <si>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</si>
  <si>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</si>
  <si>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</si>
  <si>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</si>
  <si>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</si>
  <si>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</si>
  <si>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</si>
  <si>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</si>
  <si>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</si>
  <si>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</si>
  <si>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</si>
  <si>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</si>
  <si>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</si>
  <si>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</si>
  <si>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</si>
  <si>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</si>
  <si>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</si>
  <si>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</si>
  <si>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</si>
  <si>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</si>
  <si>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</si>
  <si>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</si>
  <si>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</si>
  <si>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</si>
  <si>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</si>
  <si>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</si>
  <si>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</si>
  <si>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</si>
  <si>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</si>
  <si>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</si>
  <si>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</si>
  <si>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</si>
  <si>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</si>
  <si>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</si>
  <si>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</si>
  <si>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</si>
  <si>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</si>
  <si>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</si>
  <si>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</si>
  <si>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</si>
  <si>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</si>
  <si>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</si>
  <si>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</si>
  <si>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</si>
  <si>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</si>
  <si>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</si>
  <si>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</si>
  <si>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</si>
  <si>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</si>
  <si>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</si>
  <si>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</si>
  <si>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</si>
  <si>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</si>
  <si>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</si>
  <si>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</si>
  <si>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</si>
  <si>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</si>
  <si>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</si>
  <si>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</si>
  <si>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</si>
  <si>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</si>
  <si>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</si>
  <si>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</si>
  <si>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</si>
  <si>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</si>
  <si>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</si>
  <si>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</si>
  <si>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</si>
  <si>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</si>
  <si>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</si>
  <si>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</si>
  <si>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</si>
  <si>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</si>
  <si>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</si>
  <si>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</si>
  <si>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</si>
  <si>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</si>
  <si>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</si>
  <si>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</si>
  <si>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</si>
  <si>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</si>
  <si>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</si>
  <si>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</si>
  <si>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</si>
  <si>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</si>
  <si>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</si>
  <si>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</si>
  <si>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</si>
  <si>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</si>
  <si>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</si>
  <si>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</si>
  <si>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</si>
  <si>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</si>
  <si>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</si>
  <si>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</si>
  <si>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</si>
  <si>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</si>
  <si>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</si>
  <si>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</si>
  <si>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</si>
  <si>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</si>
  <si>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</si>
  <si>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</si>
  <si>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</si>
  <si>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</si>
  <si>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</si>
  <si>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</si>
  <si>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</si>
  <si>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</si>
  <si>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</si>
  <si>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</si>
  <si>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</si>
  <si>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</si>
  <si>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</si>
  <si>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</si>
  <si>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</si>
  <si>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</si>
  <si>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</si>
  <si>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</si>
  <si>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</si>
  <si>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</si>
  <si>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</si>
  <si>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</si>
  <si>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</si>
  <si>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</si>
  <si>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</si>
  <si>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</si>
  <si>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</si>
  <si>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</si>
  <si>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</si>
  <si>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</si>
  <si>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</si>
  <si>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</si>
  <si>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</si>
  <si>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</si>
  <si>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</si>
  <si>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</si>
  <si>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</si>
  <si>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</si>
  <si>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</si>
  <si>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</si>
  <si>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</si>
  <si>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</si>
  <si>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</si>
  <si>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</si>
  <si>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</si>
  <si>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</si>
  <si>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</si>
  <si>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</si>
  <si>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</si>
  <si>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</si>
  <si>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</si>
  <si>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</si>
  <si>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</si>
  <si>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</si>
  <si>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</si>
  <si>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</si>
  <si>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</si>
  <si>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</si>
  <si>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</si>
  <si>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</si>
  <si>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</si>
  <si>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</si>
  <si>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</si>
  <si>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</si>
  <si>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</si>
  <si>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</si>
  <si>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</si>
  <si>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</si>
  <si>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</si>
  <si>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</si>
  <si>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</si>
  <si>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</si>
  <si>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</si>
  <si>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</si>
  <si>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</si>
  <si>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</si>
  <si>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</si>
  <si>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</si>
  <si>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</si>
  <si>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</si>
  <si>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</si>
  <si>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</si>
  <si>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</si>
  <si>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</si>
  <si>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</si>
  <si>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</si>
  <si>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</si>
  <si>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</si>
  <si>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</si>
  <si>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</si>
  <si>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</si>
  <si>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</si>
  <si>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</si>
  <si>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</si>
  <si>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</si>
  <si>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</si>
  <si>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</si>
  <si>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</si>
  <si>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</si>
  <si>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</si>
  <si>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</si>
  <si>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</si>
  <si>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</si>
  <si>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</si>
  <si>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</si>
  <si>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</si>
  <si>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</si>
  <si>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</si>
  <si>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</si>
  <si>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</si>
  <si>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</si>
  <si>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</si>
  <si>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</si>
  <si>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</si>
  <si>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</si>
  <si>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</si>
  <si>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</si>
  <si>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</si>
  <si>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</si>
  <si>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</si>
  <si>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</si>
  <si>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</si>
  <si>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</si>
  <si>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</si>
  <si>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</si>
  <si>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</si>
  <si>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</si>
  <si>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</si>
  <si>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</si>
  <si>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</si>
  <si>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</si>
  <si>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</si>
  <si>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</si>
  <si>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</si>
  <si>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</si>
  <si>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</si>
  <si>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</si>
  <si>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</si>
  <si>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</si>
  <si>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</si>
  <si>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</si>
  <si>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</si>
  <si>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</si>
  <si>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</si>
  <si>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</si>
  <si>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</si>
  <si>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</si>
  <si>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</si>
  <si>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</si>
  <si>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</si>
  <si>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</si>
  <si>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</si>
  <si>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</si>
  <si>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</si>
  <si>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</si>
  <si>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</si>
  <si>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</si>
  <si>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</si>
  <si>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</si>
  <si>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</si>
  <si>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</si>
  <si>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</si>
  <si>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</si>
  <si>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</si>
  <si>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</si>
  <si>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</si>
  <si>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</si>
  <si>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</si>
  <si>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</si>
  <si>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</si>
  <si>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</si>
  <si>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</si>
  <si>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</si>
  <si>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</si>
  <si>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</si>
  <si>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</si>
  <si>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</si>
  <si>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</si>
  <si>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</si>
  <si>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</si>
  <si>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</si>
  <si>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</si>
  <si>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</si>
  <si>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</si>
  <si>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</si>
  <si>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</si>
  <si>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</si>
  <si>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</si>
  <si>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</si>
  <si>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</si>
  <si>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</si>
  <si>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</si>
  <si>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</si>
  <si>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</si>
  <si>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</si>
  <si>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</si>
  <si>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</si>
  <si>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</si>
  <si>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</si>
  <si>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</si>
  <si>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</si>
  <si>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</si>
  <si>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</si>
  <si>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</si>
  <si>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</si>
  <si>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</si>
  <si>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</si>
  <si>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</si>
  <si>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</si>
  <si>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</si>
  <si>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</si>
  <si>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</si>
  <si>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</si>
  <si>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</si>
  <si>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</si>
  <si>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</si>
  <si>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</si>
  <si>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</si>
  <si>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</si>
  <si>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</si>
  <si>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</si>
  <si>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</si>
  <si>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</si>
  <si>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</si>
  <si>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</si>
  <si>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</si>
  <si>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</si>
  <si>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</si>
  <si>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</si>
  <si>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</si>
  <si>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</si>
  <si>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</si>
  <si>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</si>
  <si>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</si>
  <si>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</si>
  <si>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</si>
  <si>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</si>
  <si>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</si>
  <si>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</si>
  <si>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</si>
  <si>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</si>
  <si>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</si>
  <si>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</si>
  <si>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</si>
  <si>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</si>
  <si>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</si>
  <si>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</si>
  <si>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</si>
  <si>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</si>
  <si>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</si>
  <si>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</si>
  <si>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</si>
  <si>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</si>
  <si>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</si>
  <si>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</si>
  <si>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</si>
  <si>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</si>
  <si>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</si>
  <si>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</si>
  <si>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</si>
  <si>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</si>
  <si>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</si>
  <si>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</si>
  <si>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</si>
  <si>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</si>
  <si>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</si>
  <si>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</si>
  <si>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</si>
  <si>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</si>
  <si>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</si>
  <si>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</si>
  <si>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</si>
  <si>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</si>
  <si>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</si>
  <si>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</si>
  <si>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</si>
  <si>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</si>
  <si>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</si>
  <si>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</si>
  <si>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</si>
  <si>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</si>
  <si>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</si>
  <si>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</si>
  <si>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</si>
  <si>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</si>
  <si>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</si>
  <si>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</si>
  <si>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</si>
  <si>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</si>
  <si>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</si>
  <si>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</si>
  <si>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</si>
  <si>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</si>
  <si>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</si>
  <si>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</si>
  <si>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</si>
  <si>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</si>
  <si>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</si>
  <si>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</si>
  <si>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</si>
  <si>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</si>
  <si>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</si>
  <si>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</si>
  <si>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</si>
  <si>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</si>
  <si>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</si>
  <si>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</si>
  <si>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</si>
  <si>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</si>
  <si>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</si>
  <si>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</si>
  <si>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</si>
  <si>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</si>
  <si>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</si>
  <si>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</si>
  <si>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</si>
  <si>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</si>
  <si>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</si>
  <si>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</si>
  <si>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</si>
  <si>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</si>
  <si>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</si>
  <si>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</si>
  <si>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</si>
  <si>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</si>
  <si>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</si>
  <si>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</si>
  <si>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</si>
  <si>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</si>
  <si>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</si>
  <si>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</si>
  <si>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</si>
  <si>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</si>
  <si>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</si>
  <si>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</si>
  <si>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</si>
  <si>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</si>
  <si>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</si>
  <si>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</si>
  <si>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</si>
  <si>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</si>
  <si>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</si>
  <si>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</si>
  <si>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</si>
  <si>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</si>
  <si>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</si>
  <si>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</si>
  <si>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</si>
  <si>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</si>
  <si>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</si>
  <si>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</si>
  <si>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</si>
  <si>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</si>
  <si>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</si>
  <si>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</si>
  <si>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</si>
  <si>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</si>
  <si>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</si>
  <si>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</si>
  <si>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</si>
  <si>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</si>
  <si>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</si>
  <si>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</si>
  <si>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</si>
  <si>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</si>
  <si>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</si>
  <si>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</si>
  <si>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</si>
  <si>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</si>
  <si>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</si>
  <si>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</si>
  <si>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</si>
  <si>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</si>
  <si>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</si>
  <si>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</si>
  <si>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</si>
  <si>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</si>
  <si>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</si>
  <si>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</si>
  <si>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</si>
  <si>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</si>
  <si>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</si>
  <si>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</si>
  <si>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</si>
  <si>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</si>
  <si>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</si>
  <si>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</si>
  <si>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</si>
  <si>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</si>
  <si>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</si>
  <si>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</si>
  <si>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</si>
  <si>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</si>
  <si>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</si>
  <si>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</si>
  <si>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</si>
  <si>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</si>
  <si>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</si>
  <si>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</si>
  <si>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</si>
  <si>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</si>
  <si>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</si>
  <si>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</si>
  <si>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</si>
  <si>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</si>
  <si>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</si>
  <si>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</si>
  <si>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</si>
  <si>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</si>
  <si>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</si>
  <si>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</si>
  <si>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</si>
  <si>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</si>
  <si>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</si>
  <si>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</si>
  <si>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</si>
  <si>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</si>
  <si>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</si>
  <si>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</si>
  <si>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</si>
  <si>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</si>
  <si>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</si>
  <si>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</si>
  <si>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</si>
  <si>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</si>
  <si>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</si>
  <si>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</si>
  <si>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</si>
  <si>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</si>
  <si>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</si>
  <si>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</si>
  <si>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</si>
  <si>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</si>
  <si>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</si>
  <si>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</si>
  <si>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</si>
  <si>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</si>
  <si>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</si>
  <si>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</si>
  <si>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</si>
  <si>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</si>
  <si>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</si>
  <si>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</si>
  <si>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</si>
  <si>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</si>
  <si>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</si>
  <si>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</si>
  <si>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</si>
  <si>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</si>
  <si>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</si>
  <si>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</si>
  <si>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</si>
  <si>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</si>
  <si>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</si>
  <si>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</si>
  <si>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</si>
  <si>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</si>
  <si>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</si>
  <si>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</si>
  <si>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</si>
  <si>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</si>
  <si>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</si>
  <si>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</si>
  <si>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</si>
  <si>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</si>
  <si>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</si>
  <si>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</si>
  <si>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</si>
  <si>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</si>
  <si>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</si>
  <si>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</si>
  <si>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</si>
  <si>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</si>
  <si>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</si>
  <si>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</si>
  <si>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</si>
  <si>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</si>
  <si>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</si>
  <si>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</si>
  <si>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</si>
  <si>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</si>
  <si>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</si>
  <si>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</si>
  <si>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</si>
  <si>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</si>
  <si>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</si>
  <si>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</si>
  <si>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</si>
  <si>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</si>
  <si>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</si>
  <si>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</si>
  <si>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</si>
  <si>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</si>
  <si>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</si>
  <si>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</si>
  <si>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</si>
  <si>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</si>
  <si>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</si>
  <si>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</si>
  <si>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</si>
  <si>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</si>
  <si>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</si>
  <si>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</si>
  <si>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</si>
  <si>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</si>
  <si>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</si>
  <si>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</si>
  <si>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</si>
  <si>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</si>
  <si>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</si>
  <si>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</si>
  <si>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</si>
  <si>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</si>
  <si>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</si>
  <si>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</si>
  <si>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</si>
  <si>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</si>
  <si>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</si>
  <si>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</si>
  <si>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</si>
  <si>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</si>
  <si>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</si>
  <si>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</si>
  <si>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</si>
  <si>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</si>
  <si>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</si>
  <si>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</si>
  <si>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</si>
  <si>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</si>
  <si>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</si>
  <si>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</si>
  <si>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</si>
  <si>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</si>
  <si>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</si>
  <si>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</si>
  <si>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</si>
  <si>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</si>
  <si>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</si>
  <si>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</si>
  <si>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</si>
  <si>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</si>
  <si>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</si>
  <si>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</si>
  <si>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</si>
  <si>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</si>
  <si>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</si>
  <si>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</si>
  <si>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</si>
  <si>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</si>
  <si>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</si>
  <si>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</si>
  <si>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</si>
  <si>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</si>
  <si>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</si>
  <si>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</si>
  <si>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</si>
  <si>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</si>
  <si>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</si>
  <si>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</si>
  <si>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</si>
  <si>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</si>
  <si>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</si>
  <si>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</si>
  <si>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</si>
  <si>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</si>
  <si>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</si>
  <si>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</si>
  <si>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</si>
  <si>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</si>
  <si>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</si>
  <si>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</si>
  <si>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</si>
  <si>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</si>
  <si>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</si>
  <si>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</si>
  <si>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</si>
  <si>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</si>
  <si>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</si>
  <si>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</si>
  <si>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</si>
  <si>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</si>
  <si>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</si>
  <si>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</si>
  <si>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</si>
  <si>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</si>
  <si>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</si>
  <si>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</si>
  <si>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</si>
  <si>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</si>
  <si>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</si>
  <si>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</si>
  <si>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</si>
  <si>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</si>
  <si>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</si>
  <si>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</si>
  <si>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</si>
  <si>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</si>
  <si>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</si>
  <si>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</si>
  <si>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</si>
  <si>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</si>
  <si>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</si>
  <si>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</si>
  <si>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</si>
  <si>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</si>
  <si>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</si>
  <si>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</si>
  <si>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</si>
  <si>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</si>
  <si>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</si>
  <si>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</si>
  <si>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</si>
  <si>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</si>
  <si>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</si>
  <si>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</si>
  <si>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</si>
  <si>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</si>
  <si>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</si>
  <si>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</si>
  <si>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</si>
  <si>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</si>
  <si>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</si>
  <si>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</si>
  <si>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</si>
  <si>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</si>
  <si>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</si>
  <si>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</si>
  <si>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</si>
  <si>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</si>
  <si>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</si>
  <si>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</si>
  <si>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</si>
  <si>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</si>
  <si>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</si>
  <si>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</si>
  <si>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</si>
  <si>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</si>
  <si>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</si>
  <si>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</si>
  <si>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</si>
  <si>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</si>
  <si>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</si>
  <si>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</si>
  <si>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</si>
  <si>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</si>
  <si>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</si>
  <si>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</si>
  <si>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</si>
  <si>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</si>
  <si>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</si>
  <si>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</si>
  <si>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</si>
  <si>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</si>
  <si>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</si>
  <si>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</si>
  <si>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</si>
  <si>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</si>
  <si>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</si>
  <si>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</si>
  <si>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</si>
  <si>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</si>
  <si>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</si>
  <si>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</si>
  <si>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</si>
  <si>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</si>
  <si>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</si>
  <si>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</si>
  <si>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</si>
  <si>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</si>
  <si>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</si>
  <si>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</si>
  <si>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</si>
  <si>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</si>
  <si>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</si>
  <si>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</si>
  <si>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</si>
  <si>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</si>
  <si>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</si>
  <si>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</si>
  <si>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</si>
  <si>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</si>
  <si>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</si>
  <si>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</si>
  <si>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</si>
  <si>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</si>
  <si>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</si>
  <si>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</si>
  <si>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</si>
  <si>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</si>
  <si>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</si>
  <si>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</si>
  <si>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</si>
  <si>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</si>
  <si>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</si>
  <si>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</si>
  <si>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</si>
  <si>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</si>
  <si>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</si>
  <si>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</si>
  <si>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</si>
  <si>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</si>
  <si>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</si>
  <si>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</si>
  <si>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</si>
  <si>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</si>
  <si>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</si>
  <si>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</si>
  <si>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</si>
  <si>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</si>
  <si>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</si>
  <si>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</si>
  <si>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</si>
  <si>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</si>
  <si>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</si>
  <si>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</si>
  <si>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</si>
  <si>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</si>
  <si>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</si>
  <si>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</si>
  <si>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</si>
  <si>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</si>
  <si>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</si>
  <si>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</si>
  <si>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</si>
  <si>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</si>
  <si>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</si>
  <si>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</si>
  <si>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</si>
  <si>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</si>
  <si>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</si>
  <si>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</si>
  <si>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</si>
  <si>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</si>
  <si>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</si>
  <si>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</si>
  <si>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</si>
  <si>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</si>
  <si>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</si>
  <si>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</si>
  <si>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</si>
  <si>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</si>
  <si>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</si>
  <si>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</si>
  <si>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</si>
  <si>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</si>
  <si>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</si>
  <si>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</si>
  <si>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</si>
  <si>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</si>
  <si>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</si>
  <si>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</si>
  <si>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</si>
  <si>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</si>
  <si>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</si>
  <si>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</si>
  <si>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</si>
  <si>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</si>
  <si>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</si>
  <si>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</si>
  <si>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</si>
  <si>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</si>
  <si>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</si>
  <si>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</si>
  <si>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</si>
  <si>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</si>
  <si>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</si>
  <si>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</si>
  <si>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</si>
  <si>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</si>
  <si>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</si>
  <si>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</si>
  <si>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</si>
  <si>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</si>
  <si>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</si>
  <si>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</si>
  <si>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</si>
  <si>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</si>
  <si>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</si>
  <si>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</si>
  <si>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</si>
  <si>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</si>
  <si>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</si>
  <si>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</si>
  <si>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</si>
  <si>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</si>
  <si>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</si>
  <si>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</si>
  <si>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</si>
  <si>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</si>
  <si>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</si>
  <si>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</si>
  <si>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</si>
  <si>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</si>
  <si>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</si>
  <si>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</si>
  <si>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</si>
  <si>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</si>
  <si>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</si>
  <si>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</si>
  <si>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</si>
  <si>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</si>
  <si>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</si>
  <si>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</si>
  <si>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</si>
  <si>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</si>
  <si>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</si>
  <si>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</si>
  <si>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</si>
  <si>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</si>
  <si>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</si>
  <si>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</si>
  <si>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</si>
  <si>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</si>
  <si>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</si>
  <si>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</si>
  <si>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</si>
  <si>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</si>
  <si>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</si>
  <si>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</si>
  <si>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</si>
  <si>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</si>
  <si>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</si>
  <si>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</si>
  <si>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</si>
  <si>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</si>
  <si>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</si>
  <si>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</si>
  <si>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</si>
  <si>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</si>
  <si>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</si>
  <si>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</si>
  <si>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</si>
  <si>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</si>
  <si>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</si>
  <si>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</si>
  <si>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</si>
  <si>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</si>
  <si>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</si>
  <si>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</si>
  <si>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</si>
  <si>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</si>
  <si>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</si>
  <si>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</si>
  <si>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</si>
  <si>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</si>
  <si>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</si>
  <si>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</si>
  <si>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</si>
  <si>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</si>
  <si>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</si>
  <si>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</si>
  <si>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</si>
  <si>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</si>
  <si>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</si>
  <si>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</si>
  <si>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</si>
  <si>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</si>
  <si>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</si>
  <si>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</si>
  <si>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</si>
  <si>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</si>
  <si>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</si>
  <si>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</si>
  <si>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</si>
  <si>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</si>
  <si>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</si>
  <si>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</si>
  <si>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</si>
  <si>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</si>
  <si>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</si>
  <si>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</si>
  <si>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</si>
  <si>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</si>
  <si>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</si>
  <si>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</si>
  <si>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</si>
  <si>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</si>
  <si>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</si>
  <si>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</si>
  <si>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</si>
  <si>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</si>
  <si>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</si>
  <si>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</si>
  <si>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</si>
  <si>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</si>
  <si>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</si>
  <si>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</si>
  <si>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</si>
  <si>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</si>
  <si>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</si>
  <si>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</si>
  <si>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</si>
  <si>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</si>
  <si>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</si>
  <si>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</si>
  <si>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</si>
  <si>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</si>
  <si>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</si>
  <si>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</si>
  <si>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</si>
  <si>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</si>
  <si>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</si>
  <si>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</si>
  <si>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</si>
  <si>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</si>
  <si>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</si>
  <si>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</si>
  <si>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</si>
  <si>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</si>
  <si>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</si>
  <si>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</si>
  <si>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</si>
  <si>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</si>
  <si>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</si>
  <si>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</si>
  <si>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</si>
  <si>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</si>
  <si>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</si>
  <si>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</si>
  <si>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</si>
  <si>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</si>
  <si>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</si>
  <si>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</si>
  <si>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</si>
  <si>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</si>
  <si>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</si>
  <si>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</si>
  <si>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</si>
  <si>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</si>
  <si>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</si>
  <si>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</si>
  <si>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</si>
  <si>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</si>
  <si>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</si>
  <si>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</si>
  <si>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</si>
  <si>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</si>
  <si>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</si>
  <si>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</si>
  <si>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</si>
  <si>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</si>
  <si>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</si>
  <si>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</si>
  <si>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</si>
  <si>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</si>
  <si>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</si>
  <si>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</si>
  <si>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</si>
  <si>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</si>
  <si>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</si>
  <si>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</si>
  <si>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</si>
  <si>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</si>
  <si>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</si>
  <si>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</si>
  <si>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</si>
  <si>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</si>
  <si>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</si>
  <si>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</si>
  <si>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</si>
  <si>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</si>
  <si>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</si>
  <si>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</si>
  <si>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</si>
  <si>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</si>
  <si>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</si>
  <si>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</si>
  <si>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</si>
  <si>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</si>
  <si>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</si>
  <si>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</si>
  <si>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</si>
  <si>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</si>
  <si>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</si>
  <si>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</si>
  <si>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</si>
  <si>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</si>
  <si>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</si>
  <si>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</si>
  <si>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</si>
  <si>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</si>
  <si>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</si>
  <si>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</si>
  <si>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</si>
  <si>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</si>
  <si>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</si>
  <si>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</si>
  <si>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</si>
  <si>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</si>
  <si>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</si>
  <si>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</si>
  <si>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</si>
  <si>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</si>
  <si>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</si>
  <si>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</si>
  <si>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</si>
  <si>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</si>
  <si>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</si>
  <si>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</si>
  <si>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</si>
  <si>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</si>
  <si>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</si>
  <si>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</si>
  <si>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</si>
  <si>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</si>
  <si>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</si>
  <si>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</si>
  <si>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</si>
  <si>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</si>
  <si>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</si>
  <si>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</si>
  <si>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</si>
  <si>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</si>
  <si>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</si>
  <si>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</si>
  <si>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</si>
  <si>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</si>
  <si>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</si>
  <si>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</si>
  <si>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</si>
  <si>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</si>
  <si>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</si>
  <si>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</si>
  <si>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</si>
  <si>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</si>
  <si>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</si>
  <si>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</si>
  <si>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</si>
  <si>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</si>
  <si>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</si>
  <si>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</si>
  <si>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</si>
  <si>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</si>
  <si>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</si>
  <si>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</si>
  <si>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</si>
  <si>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</si>
  <si>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</si>
  <si>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</si>
  <si>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</si>
  <si>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</si>
  <si>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</si>
  <si>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</si>
  <si>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</si>
  <si>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</si>
  <si>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</si>
  <si>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</si>
  <si>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</si>
  <si>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</si>
  <si>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</si>
  <si>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</si>
  <si>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</si>
  <si>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</si>
  <si>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</si>
  <si>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</si>
  <si>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</si>
  <si>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</si>
  <si>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</si>
  <si>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</si>
  <si>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</si>
  <si>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</si>
  <si>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</si>
  <si>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</si>
  <si>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</si>
  <si>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</si>
  <si>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</si>
  <si>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</si>
  <si>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</si>
  <si>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</si>
  <si>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</si>
  <si>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</si>
  <si>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</si>
  <si>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</si>
  <si>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</si>
  <si>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</si>
  <si>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</si>
  <si>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</si>
  <si>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</si>
  <si>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</si>
  <si>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</si>
  <si>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</si>
  <si>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</si>
  <si>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</si>
  <si>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</si>
  <si>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</si>
  <si>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</si>
  <si>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</si>
  <si>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</si>
  <si>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</si>
  <si>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</si>
  <si>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</si>
  <si>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</si>
  <si>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</si>
  <si>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</si>
  <si>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</si>
  <si>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</si>
  <si>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</si>
  <si>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</si>
  <si>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</si>
  <si>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</si>
  <si>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</si>
  <si>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</si>
  <si>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</si>
  <si>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</si>
  <si>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</si>
  <si>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</si>
  <si>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</si>
  <si>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</si>
  <si>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</si>
  <si>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</si>
  <si>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</si>
  <si>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</si>
  <si>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</si>
  <si>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</si>
  <si>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</si>
  <si>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</si>
  <si>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</si>
  <si>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</si>
  <si>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</si>
  <si>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</si>
  <si>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</si>
  <si>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</si>
  <si>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</si>
  <si>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</si>
  <si>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</si>
  <si>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</si>
  <si>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</si>
  <si>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</si>
  <si>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</si>
  <si>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</si>
  <si>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</si>
  <si>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</si>
  <si>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</si>
  <si>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</si>
  <si>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</si>
  <si>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</si>
  <si>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</si>
  <si>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</si>
  <si>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</si>
  <si>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</si>
  <si>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</si>
  <si>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</si>
  <si>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</si>
  <si>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</si>
  <si>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</si>
  <si>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</si>
  <si>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</si>
  <si>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</si>
  <si>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</si>
  <si>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</si>
  <si>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</si>
  <si>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</si>
  <si>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</si>
  <si>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</si>
  <si>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</si>
  <si>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</si>
  <si>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</si>
  <si>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</si>
  <si>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</si>
  <si>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</si>
  <si>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</si>
  <si>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</si>
  <si>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</si>
  <si>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</si>
  <si>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</si>
  <si>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</si>
  <si>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</si>
  <si>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</si>
  <si>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</si>
  <si>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</si>
  <si>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</si>
  <si>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</si>
  <si>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</si>
  <si>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</si>
  <si>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</si>
  <si>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</si>
  <si>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</si>
  <si>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</si>
  <si>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</si>
  <si>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</si>
  <si>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</si>
  <si>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</si>
  <si>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</si>
  <si>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</si>
  <si>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</si>
  <si>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</si>
  <si>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</si>
  <si>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</si>
  <si>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</si>
  <si>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</si>
  <si>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</si>
  <si>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</si>
  <si>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</si>
  <si>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</si>
  <si>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</si>
  <si>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</si>
  <si>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</si>
  <si>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</si>
  <si>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</si>
  <si>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</si>
  <si>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</si>
  <si>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</si>
  <si>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</si>
  <si>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</si>
  <si>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</si>
  <si>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</si>
  <si>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</si>
  <si>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</si>
  <si>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</si>
  <si>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</si>
  <si>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</si>
  <si>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</si>
  <si>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</si>
  <si>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</si>
  <si>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</si>
  <si>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</si>
  <si>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</si>
  <si>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</si>
  <si>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</si>
  <si>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</si>
  <si>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</si>
  <si>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</si>
  <si>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</si>
  <si>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</si>
  <si>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</si>
  <si>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</si>
  <si>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</si>
  <si>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</si>
  <si>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</si>
  <si>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</si>
  <si>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</si>
  <si>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</si>
  <si>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</si>
  <si>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</si>
  <si>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</si>
  <si>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</si>
  <si>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</si>
  <si>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</si>
  <si>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</si>
  <si>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</si>
  <si>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</si>
  <si>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</si>
  <si>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</si>
  <si>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</si>
  <si>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</si>
  <si>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</si>
  <si>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</si>
  <si>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</si>
  <si>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</si>
  <si>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</si>
  <si>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</si>
  <si>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</si>
  <si>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</si>
  <si>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</si>
  <si>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</si>
  <si>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</si>
  <si>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</si>
  <si>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</si>
  <si>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</si>
  <si>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</si>
  <si>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</si>
  <si>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</si>
  <si>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</si>
  <si>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</si>
  <si>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</si>
  <si>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</si>
  <si>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</si>
  <si>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</si>
  <si>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</si>
  <si>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</si>
  <si>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</si>
  <si>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</si>
  <si>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</si>
  <si>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</si>
  <si>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</si>
  <si>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</si>
  <si>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</si>
  <si>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</si>
  <si>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</si>
  <si>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</si>
  <si>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</si>
  <si>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</si>
  <si>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</si>
  <si>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</si>
  <si>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</si>
  <si>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</si>
  <si>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</si>
  <si>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</si>
  <si>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</si>
  <si>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</si>
  <si>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</si>
  <si>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</si>
  <si>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</si>
  <si>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</si>
  <si>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</si>
  <si>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</si>
  <si>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</si>
  <si>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</si>
  <si>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</si>
  <si>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</si>
  <si>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</si>
  <si>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</si>
  <si>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</si>
  <si>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</si>
  <si>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</si>
  <si>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</si>
  <si>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</si>
  <si>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</si>
  <si>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</si>
  <si>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</si>
  <si>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</si>
  <si>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</si>
  <si>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</si>
  <si>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</si>
  <si>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</si>
  <si>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</si>
  <si>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</si>
  <si>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</si>
  <si>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</si>
  <si>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</si>
  <si>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</si>
  <si>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</si>
  <si>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</si>
  <si>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</si>
  <si>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</si>
  <si>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</si>
  <si>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</si>
  <si>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</si>
  <si>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</si>
  <si>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</si>
  <si>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</si>
  <si>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</si>
  <si>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</si>
  <si>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</si>
  <si>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</si>
  <si>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</si>
  <si>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</si>
  <si>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</si>
  <si>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</si>
  <si>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</si>
  <si>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</si>
  <si>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</si>
  <si>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</si>
  <si>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</si>
  <si>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</si>
  <si>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</si>
  <si>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</si>
  <si>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</si>
  <si>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</si>
  <si>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</si>
  <si>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</si>
  <si>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</si>
  <si>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</si>
  <si>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</si>
  <si>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</si>
  <si>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</si>
  <si>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</si>
  <si>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</si>
  <si>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</si>
  <si>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</si>
  <si>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</si>
  <si>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</si>
  <si>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</si>
  <si>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</si>
  <si>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</si>
  <si>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</si>
  <si>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</si>
  <si>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</si>
  <si>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</si>
  <si>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</si>
  <si>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</si>
  <si>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</si>
  <si>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</si>
  <si>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</si>
  <si>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</si>
  <si>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</si>
  <si>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</si>
  <si>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</si>
  <si>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</si>
  <si>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</si>
  <si>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</si>
  <si>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</si>
  <si>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</si>
  <si>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</si>
  <si>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</si>
  <si>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</si>
  <si>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</si>
  <si>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</si>
  <si>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</si>
  <si>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</si>
  <si>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</si>
  <si>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</si>
  <si>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</si>
  <si>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</si>
  <si>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</si>
  <si>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</si>
  <si>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</si>
  <si>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</si>
  <si>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</si>
  <si>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</si>
  <si>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</si>
  <si>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</si>
  <si>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</si>
  <si>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</si>
  <si>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</si>
  <si>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</si>
  <si>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</si>
  <si>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</si>
  <si>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</si>
  <si>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</si>
  <si>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</si>
  <si>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</si>
  <si>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</si>
  <si>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</si>
  <si>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</si>
  <si>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</si>
  <si>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</si>
  <si>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</si>
  <si>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</si>
  <si>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</si>
  <si>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</si>
  <si>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</si>
  <si>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</si>
  <si>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</si>
  <si>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</si>
  <si>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</si>
  <si>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</si>
  <si>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</si>
  <si>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</si>
  <si>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</si>
  <si>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</si>
  <si>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</si>
  <si>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</si>
  <si>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</si>
  <si>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</si>
  <si>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</si>
  <si>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</si>
  <si>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</si>
  <si>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</si>
  <si>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</si>
  <si>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</si>
  <si>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</si>
  <si>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</si>
  <si>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</si>
  <si>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</si>
  <si>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</si>
  <si>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</si>
  <si>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</si>
  <si>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</si>
  <si>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</si>
  <si>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</si>
  <si>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</si>
  <si>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</si>
  <si>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</si>
  <si>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</si>
  <si>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</si>
  <si>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</si>
  <si>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</si>
  <si>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</si>
  <si>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</si>
  <si>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</si>
  <si>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</si>
  <si>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</si>
  <si>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</si>
  <si>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</si>
  <si>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</si>
  <si>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</si>
  <si>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</si>
  <si>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</si>
  <si>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</si>
  <si>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</si>
  <si>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</si>
  <si>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</si>
  <si>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</si>
  <si>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</si>
  <si>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</si>
  <si>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</si>
  <si>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</si>
  <si>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</si>
  <si>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</si>
  <si>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</si>
  <si>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</si>
  <si>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</si>
  <si>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</si>
  <si>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</si>
  <si>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</si>
  <si>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</si>
  <si>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</si>
  <si>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</si>
  <si>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</si>
  <si>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</si>
  <si>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</si>
  <si>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</si>
  <si>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</si>
  <si>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</si>
  <si>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</si>
  <si>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</si>
  <si>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</si>
  <si>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</si>
  <si>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</si>
  <si>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</si>
  <si>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</si>
  <si>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</si>
  <si>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</si>
  <si>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</si>
  <si>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</si>
  <si>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</si>
  <si>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</si>
  <si>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</si>
  <si>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</si>
  <si>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</si>
  <si>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</si>
  <si>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</si>
  <si>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</si>
  <si>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</si>
  <si>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</si>
  <si>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</si>
  <si>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</si>
  <si>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</si>
  <si>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</si>
  <si>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</si>
  <si>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</si>
  <si>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</si>
  <si>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</si>
  <si>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</si>
  <si>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</si>
  <si>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</si>
  <si>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</si>
  <si>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</si>
  <si>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</si>
  <si>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</si>
  <si>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</si>
  <si>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</si>
  <si>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</si>
  <si>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</si>
  <si>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</si>
  <si>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</si>
  <si>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</si>
  <si>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</si>
  <si>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</si>
  <si>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</si>
  <si>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</si>
  <si>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</si>
  <si>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</si>
  <si>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</si>
  <si>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</si>
  <si>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</si>
  <si>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</si>
  <si>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</si>
  <si>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</si>
  <si>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</si>
  <si>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</si>
  <si>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</si>
  <si>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</si>
  <si>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</si>
  <si>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</si>
  <si>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</si>
  <si>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</si>
  <si>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</si>
  <si>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</si>
  <si>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</si>
  <si>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</si>
  <si>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</si>
  <si>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</si>
  <si>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</si>
  <si>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</si>
  <si>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</si>
  <si>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</si>
  <si>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</si>
  <si>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</si>
  <si>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</si>
  <si>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</si>
  <si>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</si>
  <si>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</si>
  <si>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</si>
  <si>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</si>
  <si>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</si>
  <si>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</si>
  <si>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</si>
  <si>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</si>
  <si>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</si>
  <si>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</si>
  <si>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</si>
  <si>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</si>
  <si>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</si>
  <si>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</si>
  <si>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</si>
  <si>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</si>
  <si>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</si>
  <si>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</si>
  <si>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</si>
  <si>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</si>
  <si>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</si>
  <si>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</si>
  <si>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</si>
  <si>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</si>
  <si>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</si>
  <si>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</si>
  <si>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</si>
  <si>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</si>
  <si>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</si>
  <si>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</si>
  <si>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</si>
  <si>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</si>
  <si>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</si>
  <si>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</si>
  <si>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</si>
  <si>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</si>
  <si>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</si>
  <si>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</si>
  <si>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</si>
  <si>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</si>
  <si>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</si>
  <si>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</si>
  <si>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</si>
  <si>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</si>
  <si>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</si>
  <si>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</si>
  <si>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</si>
  <si>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</si>
  <si>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</si>
  <si>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</si>
  <si>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</si>
  <si>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</si>
  <si>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</si>
  <si>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</si>
  <si>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</si>
  <si>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</si>
  <si>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</si>
  <si>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</si>
  <si>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</si>
  <si>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</si>
  <si>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</si>
  <si>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</si>
  <si>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</si>
  <si>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</si>
  <si>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</si>
  <si>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</si>
  <si>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</si>
  <si>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</si>
  <si>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</si>
  <si>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</si>
  <si>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</si>
  <si>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</si>
  <si>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</si>
  <si>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</si>
  <si>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</si>
  <si>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</si>
  <si>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</si>
  <si>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</si>
  <si>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</si>
  <si>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</si>
  <si>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</si>
  <si>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</si>
  <si>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</si>
  <si>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</si>
  <si>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</si>
  <si>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</si>
  <si>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</si>
  <si>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</si>
  <si>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</si>
  <si>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</si>
  <si>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</si>
  <si>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</si>
  <si>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</si>
  <si>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</si>
  <si>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</si>
  <si>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</si>
  <si>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</si>
  <si>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</si>
  <si>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</si>
  <si>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</si>
  <si>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</si>
  <si>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</si>
  <si>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</si>
  <si>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</si>
  <si>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</si>
  <si>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</si>
  <si>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</si>
  <si>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</si>
  <si>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</si>
  <si>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</si>
  <si>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</si>
  <si>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</si>
  <si>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</si>
  <si>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</si>
  <si>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</si>
  <si>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</si>
  <si>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</si>
  <si>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</si>
  <si>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</si>
  <si>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</si>
  <si>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</si>
  <si>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</si>
  <si>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</si>
  <si>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</si>
  <si>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</si>
  <si>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</si>
  <si>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</si>
  <si>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</si>
  <si>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</si>
  <si>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</si>
  <si>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</si>
  <si>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</si>
  <si>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</si>
  <si>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</si>
  <si>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</si>
  <si>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</si>
  <si>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</si>
  <si>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</si>
  <si>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</si>
  <si>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</si>
  <si>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</si>
  <si>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</si>
  <si>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</si>
  <si>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</si>
  <si>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</si>
  <si>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</si>
  <si>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</si>
  <si>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</si>
  <si>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</si>
  <si>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</si>
  <si>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</si>
  <si>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</si>
  <si>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</si>
  <si>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</si>
  <si>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</si>
  <si>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</si>
  <si>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</si>
  <si>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</si>
  <si>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</si>
  <si>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</si>
  <si>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</si>
  <si>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</si>
  <si>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</si>
  <si>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</si>
  <si>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</si>
  <si>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</si>
  <si>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</si>
  <si>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</si>
  <si>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</si>
  <si>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</si>
  <si>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</si>
  <si>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</si>
  <si>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</si>
  <si>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</si>
  <si>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</si>
  <si>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</si>
  <si>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</si>
  <si>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</si>
  <si>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</si>
  <si>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</si>
  <si>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</si>
  <si>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</si>
  <si>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</si>
  <si>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</si>
  <si>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</si>
  <si>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</si>
  <si>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</si>
  <si>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</si>
  <si>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</si>
  <si>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</si>
  <si>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</si>
  <si>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</si>
  <si>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</si>
  <si>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</si>
  <si>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</si>
  <si>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</si>
  <si>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</si>
  <si>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</si>
  <si>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</si>
  <si>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</si>
  <si>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</si>
  <si>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</si>
  <si>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</si>
  <si>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</si>
  <si>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</si>
  <si>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</si>
  <si>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</si>
  <si>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</si>
  <si>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</si>
  <si>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</si>
  <si>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</si>
  <si>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</si>
  <si>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</si>
  <si>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</si>
  <si>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</si>
  <si>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</si>
  <si>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</si>
  <si>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</si>
  <si>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</si>
  <si>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</si>
  <si>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</si>
  <si>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</si>
  <si>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</si>
  <si>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</si>
  <si>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</si>
  <si>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</si>
  <si>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</si>
  <si>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</si>
  <si>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</si>
  <si>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</si>
  <si>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</si>
  <si>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</si>
  <si>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</si>
  <si>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</si>
  <si>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</si>
  <si>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</si>
  <si>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</si>
  <si>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</si>
  <si>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</si>
  <si>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</si>
  <si>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</si>
  <si>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</si>
  <si>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</si>
  <si>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</si>
  <si>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</si>
  <si>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</si>
  <si>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</si>
  <si>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</si>
  <si>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</si>
  <si>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</si>
  <si>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</si>
  <si>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</si>
  <si>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</si>
  <si>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</si>
  <si>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</si>
  <si>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</si>
  <si>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</si>
  <si>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</si>
  <si>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</si>
  <si>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</si>
  <si>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</si>
  <si>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</si>
  <si>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</si>
  <si>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</si>
  <si>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</si>
  <si>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</si>
  <si>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</si>
  <si>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</si>
  <si>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</si>
  <si>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</si>
  <si>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</si>
  <si>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</si>
  <si>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</si>
  <si>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</si>
  <si>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</si>
  <si>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</si>
  <si>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</si>
  <si>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</si>
  <si>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</si>
  <si>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</si>
  <si>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</si>
  <si>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</si>
  <si>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</si>
  <si>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</si>
  <si>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</si>
  <si>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</si>
  <si>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</si>
  <si>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</si>
  <si>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</si>
  <si>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</si>
  <si>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</si>
  <si>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</si>
  <si>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</si>
  <si>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</si>
  <si>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</si>
  <si>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</si>
  <si>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</si>
  <si>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</si>
  <si>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</si>
  <si>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</si>
  <si>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</si>
  <si>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</si>
  <si>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</si>
  <si>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</si>
  <si>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</si>
  <si>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</si>
  <si>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</si>
  <si>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</si>
  <si>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</si>
  <si>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</si>
  <si>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</si>
  <si>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</si>
  <si>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</si>
  <si>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</si>
  <si>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</si>
  <si>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</si>
  <si>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</si>
  <si>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</si>
  <si>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</si>
  <si>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</si>
  <si>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</si>
  <si>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</si>
  <si>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</si>
  <si>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</si>
  <si>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</si>
  <si>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</si>
  <si>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</si>
  <si>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</si>
  <si>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</si>
  <si>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</si>
  <si>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</si>
  <si>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</si>
  <si>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</si>
  <si>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</si>
  <si>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</si>
  <si>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</si>
  <si>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</si>
  <si>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</si>
  <si>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</si>
  <si>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</si>
  <si>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</si>
  <si>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</si>
  <si>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</si>
  <si>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</si>
  <si>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</si>
  <si>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</si>
  <si>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</si>
  <si>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</si>
  <si>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</si>
  <si>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</si>
  <si>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</si>
  <si>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</si>
  <si>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</si>
  <si>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</si>
  <si>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</si>
  <si>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</si>
  <si>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</si>
  <si>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</si>
  <si>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</si>
  <si>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</si>
  <si>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</si>
  <si>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</si>
  <si>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</si>
  <si>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</si>
  <si>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</si>
  <si>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</si>
  <si>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</si>
  <si>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</si>
  <si>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</si>
  <si>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</si>
  <si>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</si>
  <si>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</si>
  <si>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</si>
  <si>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</si>
  <si>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</si>
  <si>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</si>
  <si>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</si>
  <si>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</si>
  <si>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</si>
  <si>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</si>
  <si>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</si>
  <si>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</si>
  <si>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</si>
  <si>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</si>
  <si>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</si>
  <si>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</si>
  <si>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</si>
  <si>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</si>
  <si>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</si>
  <si>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</si>
  <si>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</si>
  <si>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</si>
  <si>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</si>
  <si>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</si>
  <si>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</si>
  <si>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</si>
  <si>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</si>
  <si>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</si>
  <si>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</si>
  <si>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</si>
  <si>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</si>
  <si>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</si>
  <si>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</si>
  <si>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</si>
  <si>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</si>
  <si>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</si>
  <si>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</si>
  <si>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</si>
  <si>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</si>
  <si>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</si>
  <si>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</si>
  <si>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</si>
  <si>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</si>
  <si>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</si>
  <si>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</si>
  <si>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</si>
  <si>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</si>
  <si>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</si>
  <si>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</si>
  <si>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</si>
  <si>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</si>
  <si>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</si>
  <si>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</si>
  <si>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</si>
  <si>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</si>
  <si>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</si>
  <si>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</si>
  <si>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</si>
  <si>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</si>
  <si>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</si>
  <si>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</si>
  <si>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</si>
  <si>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</si>
  <si>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</si>
  <si>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</si>
  <si>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</si>
  <si>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</si>
  <si>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</si>
  <si>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</si>
  <si>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</si>
  <si>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</si>
  <si>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</si>
  <si>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</si>
  <si>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</si>
  <si>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</si>
  <si>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</si>
  <si>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</si>
  <si>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</si>
  <si>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</si>
  <si>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</si>
  <si>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</si>
  <si>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</si>
  <si>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</si>
  <si>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</si>
  <si>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</si>
  <si>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</si>
  <si>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</si>
  <si>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</si>
  <si>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</si>
  <si>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</si>
  <si>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</si>
  <si>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</si>
  <si>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</si>
  <si>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</si>
  <si>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</si>
  <si>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</si>
  <si>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</si>
  <si>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</si>
  <si>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</si>
  <si>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</si>
  <si>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</si>
  <si>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</si>
  <si>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</si>
  <si>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</si>
  <si>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</si>
  <si>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</si>
  <si>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</si>
  <si>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</si>
  <si>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</si>
  <si>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</si>
  <si>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</si>
  <si>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</si>
  <si>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</si>
  <si>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</si>
  <si>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</si>
  <si>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</si>
  <si>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</si>
  <si>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</si>
  <si>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</si>
  <si>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</si>
  <si>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</si>
  <si>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</si>
  <si>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</si>
  <si>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</si>
  <si>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</si>
  <si>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</si>
  <si>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</si>
  <si>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</si>
  <si>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</si>
  <si>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</si>
  <si>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</si>
  <si>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</si>
  <si>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</si>
  <si>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</si>
  <si>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</si>
  <si>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</si>
  <si>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</si>
  <si>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</si>
  <si>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</si>
  <si>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</si>
  <si>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</si>
  <si>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</si>
  <si>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</si>
  <si>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</si>
  <si>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</si>
  <si>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</si>
  <si>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</si>
  <si>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</si>
  <si>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</si>
  <si>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</si>
  <si>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</si>
  <si>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</si>
  <si>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</si>
  <si>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</si>
  <si>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</si>
  <si>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</si>
  <si>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</si>
  <si>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</si>
  <si>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</si>
  <si>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</si>
  <si>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</si>
  <si>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</si>
  <si>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</si>
  <si>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</si>
  <si>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</si>
  <si>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</si>
  <si>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</si>
  <si>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</si>
  <si>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</si>
  <si>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</si>
  <si>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</si>
  <si>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</si>
  <si>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</si>
  <si>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</si>
  <si>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</si>
  <si>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</si>
  <si>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</si>
  <si>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</si>
  <si>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</si>
  <si>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</si>
  <si>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</si>
  <si>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</si>
  <si>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</si>
  <si>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</si>
  <si>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</si>
  <si>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</si>
  <si>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</si>
  <si>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</si>
  <si>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</si>
  <si>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</si>
  <si>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</si>
  <si>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</si>
  <si>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</si>
  <si>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</si>
  <si>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</si>
  <si>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</si>
  <si>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</si>
  <si>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</si>
  <si>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</si>
  <si>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</si>
  <si>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</si>
  <si>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</si>
  <si>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</si>
  <si>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</si>
  <si>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</si>
  <si>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</si>
  <si>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</si>
  <si>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</si>
  <si>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</si>
  <si>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</si>
  <si>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</si>
  <si>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</si>
  <si>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</si>
  <si>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</si>
  <si>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</si>
  <si>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</si>
  <si>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</si>
  <si>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</si>
  <si>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</si>
  <si>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</si>
  <si>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</si>
  <si>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</si>
  <si>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</si>
  <si>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</si>
  <si>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</si>
  <si>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</si>
  <si>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</si>
  <si>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</si>
  <si>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</si>
  <si>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</si>
  <si>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</si>
  <si>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</si>
  <si>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</si>
  <si>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</si>
  <si>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</si>
  <si>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</si>
  <si>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</si>
  <si>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</si>
  <si>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</si>
  <si>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</si>
  <si>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</si>
  <si>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</si>
  <si>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</si>
  <si>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</si>
  <si>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</si>
  <si>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</si>
  <si>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</si>
  <si>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</si>
  <si>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</si>
  <si>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</si>
  <si>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</si>
  <si>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</si>
  <si>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</si>
  <si>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</si>
  <si>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</si>
  <si>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</si>
  <si>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</si>
  <si>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</si>
  <si>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</si>
  <si>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</si>
  <si>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</si>
  <si>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</si>
  <si>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</si>
  <si>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</si>
  <si>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</si>
  <si>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</si>
  <si>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</si>
  <si>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</si>
  <si>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</si>
  <si>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</si>
  <si>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</si>
  <si>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</si>
  <si>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</si>
  <si>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</si>
  <si>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</si>
  <si>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</si>
  <si>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</si>
  <si>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</si>
  <si>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</si>
  <si>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</si>
  <si>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</si>
  <si>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</si>
  <si>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</si>
  <si>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</si>
  <si>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</si>
  <si>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</si>
  <si>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</si>
  <si>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</si>
  <si>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</si>
  <si>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</si>
  <si>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</si>
  <si>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</si>
  <si>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</si>
  <si>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</si>
  <si>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</si>
  <si>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</si>
  <si>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</si>
  <si>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</si>
  <si>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</si>
  <si>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</si>
  <si>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</si>
  <si>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</si>
  <si>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</si>
  <si>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</si>
  <si>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</si>
  <si>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</si>
  <si>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</si>
  <si>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</si>
  <si>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</si>
  <si>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</si>
  <si>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</si>
  <si>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</si>
  <si>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</si>
  <si>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</si>
  <si>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</si>
  <si>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</si>
  <si>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</si>
  <si>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</si>
  <si>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</si>
  <si>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</si>
  <si>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</si>
  <si>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</si>
  <si>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</si>
  <si>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</si>
  <si>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</si>
  <si>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</si>
  <si>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</si>
  <si>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</si>
  <si>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</si>
  <si>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</si>
  <si>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</si>
  <si>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</si>
  <si>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</si>
  <si>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</si>
  <si>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</si>
  <si>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</si>
  <si>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</si>
  <si>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</si>
  <si>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</si>
  <si>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</si>
  <si>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</si>
  <si>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</si>
  <si>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</si>
  <si>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</si>
  <si>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</si>
  <si>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</si>
  <si>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</si>
  <si>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</si>
  <si>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</si>
  <si>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</si>
  <si>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</si>
  <si>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</si>
  <si>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</si>
  <si>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</si>
  <si>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</si>
  <si>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</si>
  <si>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</si>
  <si>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</si>
  <si>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</si>
  <si>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</si>
  <si>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</si>
  <si>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</si>
  <si>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</si>
  <si>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</si>
  <si>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</si>
  <si>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</si>
  <si>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</si>
  <si>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</si>
  <si>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</si>
  <si>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</si>
  <si>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</si>
  <si>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</si>
  <si>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</si>
  <si>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</si>
  <si>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</si>
  <si>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</si>
  <si>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</si>
  <si>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</si>
  <si>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</si>
  <si>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</si>
  <si>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</si>
  <si>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</si>
  <si>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</si>
  <si>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</si>
  <si>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</si>
  <si>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</si>
  <si>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</si>
  <si>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</si>
  <si>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</si>
  <si>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</si>
  <si>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</si>
  <si>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</si>
  <si>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</si>
  <si>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</si>
  <si>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</si>
  <si>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</si>
  <si>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</si>
  <si>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</si>
  <si>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</si>
  <si>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</si>
  <si>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</si>
  <si>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</si>
  <si>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</si>
  <si>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</si>
  <si>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</si>
  <si>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</si>
  <si>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</si>
  <si>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</si>
  <si>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</si>
  <si>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</si>
  <si>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</si>
  <si>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</si>
  <si>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</si>
  <si>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</si>
  <si>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</si>
  <si>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</si>
  <si>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</si>
  <si>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</si>
  <si>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</si>
  <si>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</si>
  <si>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</si>
  <si>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</si>
  <si>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</si>
  <si>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</si>
  <si>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</si>
  <si>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</si>
  <si>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</si>
  <si>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</si>
  <si>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</si>
  <si>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</si>
  <si>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</si>
  <si>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</si>
  <si>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</si>
  <si>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</si>
  <si>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</si>
  <si>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</si>
  <si>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</si>
  <si>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</si>
  <si>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</si>
  <si>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</si>
  <si>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</si>
  <si>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</si>
  <si>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</si>
  <si>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</si>
  <si>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</si>
  <si>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</si>
  <si>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</si>
  <si>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</si>
  <si>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</si>
  <si>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</si>
  <si>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</si>
  <si>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</si>
  <si>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</si>
  <si>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</si>
  <si>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</si>
  <si>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</si>
  <si>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</si>
  <si>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</si>
  <si>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</si>
  <si>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</si>
  <si>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</si>
  <si>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</si>
  <si>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</si>
  <si>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</si>
  <si>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</si>
  <si>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</si>
  <si>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</si>
  <si>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</si>
  <si>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</si>
  <si>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</si>
  <si>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</si>
  <si>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</si>
  <si>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</si>
  <si>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</si>
  <si>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</si>
  <si>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</si>
  <si>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</si>
  <si>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</si>
  <si>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</si>
  <si>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</si>
  <si>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</si>
  <si>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</si>
  <si>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</si>
  <si>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</si>
  <si>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</si>
  <si>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</si>
  <si>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</si>
  <si>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</si>
  <si>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</si>
  <si>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</si>
  <si>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</si>
  <si>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</si>
  <si>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</si>
  <si>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</si>
  <si>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</si>
  <si>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</si>
  <si>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</si>
  <si>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</si>
  <si>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</si>
  <si>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</si>
  <si>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</si>
  <si>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</si>
  <si>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</si>
  <si>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</si>
  <si>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</si>
  <si>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</si>
  <si>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</si>
  <si>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</si>
  <si>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</si>
  <si>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</si>
  <si>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</si>
  <si>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</si>
  <si>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</si>
  <si>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</si>
  <si>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</si>
  <si>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</si>
  <si>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</si>
  <si>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</si>
  <si>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</si>
  <si>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</si>
  <si>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</si>
  <si>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</si>
  <si>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</si>
  <si>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</si>
  <si>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</si>
  <si>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</si>
  <si>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</si>
  <si>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</si>
  <si>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</si>
  <si>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</si>
  <si>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</si>
  <si>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</si>
  <si>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</si>
  <si>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</si>
  <si>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</si>
  <si>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</si>
  <si>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</si>
  <si>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</si>
  <si>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</si>
  <si>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</si>
  <si>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</si>
  <si>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</si>
  <si>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</si>
  <si>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</si>
  <si>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</si>
  <si>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</si>
  <si>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</si>
  <si>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</si>
  <si>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</si>
  <si>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</si>
  <si>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</si>
  <si>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</si>
  <si>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</si>
  <si>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</si>
  <si>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</si>
  <si>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</si>
  <si>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</si>
  <si>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</si>
  <si>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</si>
  <si>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</si>
  <si>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</si>
  <si>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</si>
  <si>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</si>
  <si>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</si>
  <si>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</si>
  <si>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</si>
  <si>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</si>
  <si>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</si>
  <si>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</si>
  <si>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</si>
  <si>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</si>
  <si>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</si>
  <si>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</si>
  <si>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</si>
  <si>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</si>
  <si>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</si>
  <si>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</si>
  <si>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</si>
  <si>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</si>
  <si>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</si>
  <si>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</si>
  <si>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</si>
  <si>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</si>
  <si>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</si>
  <si>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</si>
  <si>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</si>
  <si>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</si>
  <si>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</si>
  <si>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</si>
  <si>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</si>
  <si>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</si>
  <si>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</si>
  <si>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</si>
  <si>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</si>
  <si>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</si>
  <si>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</si>
  <si>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</si>
  <si>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</si>
  <si>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</si>
  <si>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</si>
  <si>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</si>
  <si>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</si>
  <si>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</si>
  <si>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</si>
  <si>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</si>
  <si>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</si>
  <si>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</si>
  <si>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</si>
  <si>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</si>
  <si>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</si>
  <si>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</si>
  <si>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</si>
  <si>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</si>
  <si>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</si>
  <si>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</si>
  <si>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</si>
  <si>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</si>
  <si>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</si>
  <si>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</si>
  <si>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</si>
  <si>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</si>
  <si>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</si>
  <si>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</si>
  <si>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</si>
  <si>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</si>
  <si>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</si>
  <si>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</si>
  <si>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</si>
  <si>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</si>
  <si>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</si>
  <si>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</si>
  <si>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</si>
  <si>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</si>
  <si>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</si>
  <si>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</si>
  <si>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</si>
  <si>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</si>
  <si>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</si>
  <si>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</si>
  <si>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</si>
  <si>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</si>
  <si>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</si>
  <si>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</si>
  <si>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</si>
  <si>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</si>
  <si>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</si>
  <si>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</si>
  <si>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</si>
  <si>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</si>
  <si>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</si>
  <si>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</si>
  <si>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</si>
  <si>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</si>
  <si>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</si>
  <si>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</si>
  <si>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</si>
  <si>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</si>
  <si>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</si>
  <si>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</si>
  <si>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</si>
  <si>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</si>
  <si>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</si>
  <si>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</si>
  <si>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</si>
  <si>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</si>
  <si>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</si>
  <si>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</si>
  <si>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</si>
  <si>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</si>
  <si>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</si>
  <si>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</si>
  <si>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</si>
  <si>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</si>
  <si>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</si>
  <si>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</si>
  <si>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</si>
  <si>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</si>
  <si>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</si>
  <si>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</si>
  <si>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</si>
  <si>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</si>
  <si>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</si>
  <si>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</si>
  <si>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</si>
  <si>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</si>
  <si>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</si>
  <si>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</si>
  <si>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</si>
  <si>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</si>
  <si>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</si>
  <si>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</si>
  <si>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</si>
  <si>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</si>
  <si>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</si>
  <si>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</si>
  <si>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</si>
  <si>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</si>
  <si>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</si>
  <si>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</si>
  <si>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</si>
  <si>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</si>
  <si>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</si>
  <si>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</si>
  <si>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</si>
  <si>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</si>
  <si>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</si>
  <si>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</si>
  <si>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</si>
  <si>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</si>
  <si>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</si>
  <si>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</si>
  <si>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</si>
  <si>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</si>
  <si>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</si>
  <si>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</si>
  <si>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</si>
  <si>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</si>
  <si>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</si>
  <si>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</si>
  <si>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</si>
  <si>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</si>
  <si>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</si>
  <si>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</si>
  <si>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</si>
  <si>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</si>
  <si>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</si>
  <si>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</si>
  <si>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</si>
  <si>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</si>
  <si>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</si>
  <si>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</si>
  <si>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</si>
  <si>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</si>
  <si>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</si>
  <si>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</si>
  <si>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</si>
  <si>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</si>
  <si>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</si>
  <si>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</si>
  <si>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</si>
  <si>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</si>
  <si>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</si>
  <si>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</si>
  <si>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</si>
  <si>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</si>
  <si>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</si>
  <si>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</si>
  <si>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</si>
  <si>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</si>
  <si>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</si>
  <si>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</si>
  <si>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</si>
  <si>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</si>
  <si>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</si>
  <si>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</si>
  <si>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</si>
  <si>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</si>
  <si>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</si>
  <si>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</si>
  <si>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</si>
  <si>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</si>
  <si>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</si>
  <si>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</si>
  <si>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</si>
  <si>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</si>
  <si>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</si>
  <si>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</si>
  <si>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</si>
  <si>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</si>
  <si>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</si>
  <si>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</si>
  <si>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</si>
  <si>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</si>
  <si>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</si>
  <si>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</si>
  <si>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</si>
  <si>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</si>
  <si>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</si>
  <si>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</si>
  <si>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</si>
  <si>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</si>
  <si>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</si>
  <si>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</si>
  <si>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</si>
  <si>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</si>
  <si>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</si>
  <si>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</si>
  <si>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</si>
  <si>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</si>
  <si>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</si>
  <si>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</si>
  <si>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</si>
  <si>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</si>
  <si>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</si>
  <si>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</si>
  <si>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</si>
  <si>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</si>
  <si>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</si>
  <si>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</si>
  <si>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</si>
  <si>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</si>
  <si>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</si>
  <si>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</si>
  <si>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</si>
  <si>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</si>
  <si>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</si>
  <si>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</si>
  <si>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</si>
  <si>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</si>
  <si>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</si>
  <si>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</si>
  <si>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</si>
  <si>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</si>
  <si>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</si>
  <si>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</si>
  <si>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</si>
  <si>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</si>
  <si>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</si>
  <si>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</si>
  <si>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</si>
  <si>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</si>
  <si>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</si>
  <si>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</si>
  <si>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</si>
  <si>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</si>
  <si>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</si>
  <si>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</si>
  <si>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</si>
  <si>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</si>
  <si>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</si>
  <si>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</si>
  <si>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</si>
  <si>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</si>
  <si>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</si>
  <si>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</si>
  <si>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</si>
  <si>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</si>
  <si>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</si>
  <si>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</si>
  <si>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</si>
  <si>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</si>
  <si>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</si>
  <si>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</si>
  <si>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</si>
  <si>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</si>
  <si>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</si>
  <si>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</si>
  <si>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</si>
  <si>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</si>
  <si>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</si>
  <si>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</si>
  <si>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</si>
  <si>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</si>
  <si>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</si>
  <si>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</si>
  <si>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</si>
  <si>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</si>
  <si>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</si>
  <si>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</si>
  <si>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</si>
  <si>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</si>
  <si>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</si>
  <si>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</si>
  <si>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</si>
  <si>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</si>
  <si>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</si>
  <si>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</si>
  <si>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</si>
  <si>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</si>
  <si>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</si>
  <si>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</si>
  <si>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</si>
  <si>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</si>
  <si>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</si>
  <si>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</si>
  <si>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</si>
  <si>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</si>
  <si>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</si>
  <si>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</si>
  <si>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</si>
  <si>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</si>
  <si>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</si>
  <si>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</si>
  <si>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</si>
  <si>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</si>
  <si>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</si>
  <si>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</si>
  <si>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</si>
  <si>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</si>
  <si>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</si>
  <si>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</si>
  <si>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</si>
  <si>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</si>
  <si>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</si>
  <si>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</si>
  <si>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</si>
  <si>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</si>
  <si>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</si>
  <si>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</si>
  <si>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</si>
  <si>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</si>
  <si>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</si>
  <si>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</si>
  <si>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</si>
  <si>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</si>
  <si>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</si>
  <si>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</si>
  <si>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</si>
  <si>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</si>
  <si>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</si>
  <si>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</si>
  <si>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</si>
  <si>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</si>
  <si>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</si>
  <si>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</si>
  <si>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</si>
  <si>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</si>
  <si>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</si>
  <si>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</si>
  <si>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</si>
  <si>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</si>
  <si>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</si>
  <si>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</si>
  <si>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</si>
  <si>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</si>
  <si>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</si>
  <si>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</si>
  <si>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</si>
  <si>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</si>
  <si>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</si>
  <si>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</si>
  <si>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</si>
  <si>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</si>
  <si>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</si>
  <si>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</si>
  <si>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</si>
  <si>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</si>
  <si>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</si>
  <si>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</si>
  <si>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</si>
  <si>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</si>
  <si>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</si>
  <si>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</si>
  <si>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</si>
  <si>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</si>
  <si>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</si>
  <si>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</si>
  <si>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</si>
  <si>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</si>
  <si>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</si>
  <si>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</si>
  <si>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</si>
  <si>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</si>
  <si>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</si>
  <si>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</si>
  <si>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</si>
  <si>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</si>
  <si>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</si>
  <si>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</si>
  <si>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</si>
  <si>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</si>
  <si>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</si>
  <si>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</si>
  <si>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</si>
  <si>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</si>
  <si>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</si>
  <si>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</si>
  <si>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</si>
  <si>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</si>
  <si>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</si>
  <si>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</si>
  <si>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</si>
  <si>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</si>
  <si>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</si>
  <si>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</si>
  <si>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</si>
  <si>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</si>
  <si>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</si>
  <si>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</si>
  <si>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</si>
  <si>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</si>
  <si>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</si>
  <si>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</si>
  <si>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</si>
  <si>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</si>
  <si>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</si>
  <si>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</si>
  <si>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</si>
  <si>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</si>
  <si>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</si>
  <si>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</si>
  <si>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</si>
  <si>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</si>
  <si>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</si>
  <si>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</si>
  <si>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</si>
  <si>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</si>
  <si>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</si>
  <si>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</si>
  <si>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</si>
  <si>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</si>
  <si>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</si>
  <si>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</si>
  <si>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</si>
  <si>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</si>
  <si>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</si>
  <si>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</si>
  <si>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</si>
  <si>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</si>
  <si>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</si>
  <si>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</si>
  <si>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</si>
  <si>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</si>
  <si>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</si>
  <si>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</si>
  <si>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</si>
  <si>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</si>
  <si>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</si>
  <si>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</si>
  <si>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</si>
  <si>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</si>
  <si>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</si>
  <si>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</si>
  <si>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</si>
  <si>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</si>
  <si>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</si>
  <si>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</si>
  <si>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</si>
  <si>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</si>
  <si>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</si>
  <si>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</si>
  <si>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</si>
  <si>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</si>
  <si>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</si>
  <si>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</si>
  <si>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</si>
  <si>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</si>
  <si>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</si>
  <si>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</si>
  <si>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</si>
  <si>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</si>
  <si>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</si>
  <si>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</si>
  <si>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</si>
  <si>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</si>
  <si>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</si>
  <si>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</si>
  <si>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</si>
  <si>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</si>
  <si>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</si>
  <si>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</si>
  <si>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</si>
  <si>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</si>
  <si>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</si>
  <si>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</si>
  <si>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</si>
  <si>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</si>
  <si>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</si>
  <si>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</si>
  <si>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</si>
  <si>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</si>
  <si>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</si>
  <si>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</si>
  <si>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</si>
  <si>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</si>
  <si>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</si>
  <si>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</si>
  <si>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</si>
  <si>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</si>
  <si>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</si>
  <si>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</si>
  <si>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</si>
  <si>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</si>
  <si>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</si>
  <si>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</si>
  <si>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</si>
  <si>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</si>
  <si>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</si>
  <si>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</si>
  <si>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</si>
  <si>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</si>
  <si>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</si>
  <si>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</si>
  <si>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</si>
  <si>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</si>
  <si>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</si>
  <si>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</si>
  <si>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</si>
  <si>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</si>
  <si>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</si>
  <si>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</si>
  <si>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</si>
  <si>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</si>
  <si>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</si>
  <si>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</si>
  <si>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</si>
  <si>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</si>
  <si>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</si>
  <si>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</si>
  <si>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</si>
  <si>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</si>
  <si>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</si>
  <si>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</si>
  <si>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</si>
  <si>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</si>
  <si>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</si>
  <si>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</si>
  <si>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</si>
  <si>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</si>
  <si>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</si>
  <si>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</si>
  <si>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</si>
  <si>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</si>
  <si>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</si>
  <si>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</si>
  <si>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</si>
  <si>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</si>
  <si>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</si>
  <si>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</si>
  <si>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</si>
  <si>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</si>
  <si>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</si>
  <si>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</si>
  <si>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</si>
  <si>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</si>
  <si>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</si>
  <si>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</si>
  <si>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</si>
  <si>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</si>
  <si>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</si>
  <si>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</si>
  <si>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</si>
  <si>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</si>
  <si>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</si>
  <si>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</si>
  <si>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</si>
  <si>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</si>
  <si>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</si>
  <si>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</si>
  <si>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</si>
  <si>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</si>
  <si>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</si>
  <si>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</si>
  <si>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</si>
  <si>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</si>
  <si>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</si>
  <si>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</si>
  <si>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</si>
  <si>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</si>
  <si>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</si>
  <si>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</si>
  <si>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</si>
  <si>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</si>
  <si>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</si>
  <si>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</si>
  <si>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</si>
  <si>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</si>
  <si>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</si>
  <si>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</si>
  <si>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</si>
  <si>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</si>
  <si>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</si>
  <si>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</si>
  <si>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</si>
  <si>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</si>
  <si>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</si>
  <si>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</si>
  <si>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</si>
  <si>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</si>
  <si>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</si>
  <si>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</si>
  <si>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</si>
  <si>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</si>
  <si>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</si>
  <si>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</si>
  <si>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</si>
  <si>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</si>
  <si>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</si>
  <si>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</si>
  <si>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</si>
  <si>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</si>
  <si>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</si>
  <si>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</si>
  <si>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</si>
  <si>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</si>
  <si>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</si>
  <si>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</si>
  <si>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</si>
  <si>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</si>
  <si>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</si>
  <si>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</si>
  <si>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</si>
  <si>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</si>
  <si>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</si>
  <si>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</si>
  <si>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</si>
  <si>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</si>
  <si>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</si>
  <si>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</si>
  <si>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</si>
  <si>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</si>
  <si>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</si>
  <si>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</si>
  <si>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</si>
  <si>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</si>
  <si>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</si>
  <si>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</si>
  <si>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</si>
  <si>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</si>
  <si>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</si>
  <si>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</si>
  <si>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</si>
  <si>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</si>
  <si>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</si>
  <si>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</si>
  <si>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</si>
  <si>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</si>
  <si>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</si>
  <si>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</si>
  <si>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</si>
  <si>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</si>
  <si>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</si>
  <si>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</si>
  <si>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</si>
  <si>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</si>
  <si>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</si>
  <si>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</si>
  <si>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</si>
  <si>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</si>
  <si>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</si>
  <si>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</si>
  <si>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</si>
  <si>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</si>
  <si>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</si>
  <si>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</si>
  <si>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</si>
  <si>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</si>
  <si>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</si>
  <si>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</si>
  <si>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</si>
  <si>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</si>
  <si>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</si>
  <si>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</si>
  <si>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</si>
  <si>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</si>
  <si>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</si>
  <si>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</si>
  <si>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</si>
  <si>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</si>
  <si>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</si>
  <si>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</si>
  <si>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</si>
  <si>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</si>
  <si>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</si>
  <si>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</si>
  <si>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</si>
  <si>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</si>
  <si>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</si>
  <si>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</si>
  <si>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</si>
  <si>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</si>
  <si>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</si>
  <si>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</si>
  <si>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</si>
  <si>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</si>
  <si>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</si>
  <si>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</si>
  <si>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</si>
  <si>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</si>
  <si>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</si>
  <si>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</si>
  <si>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</si>
  <si>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</si>
  <si>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</si>
  <si>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</si>
  <si>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</si>
  <si>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</si>
  <si>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</si>
  <si>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</si>
  <si>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</si>
  <si>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</si>
  <si>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</si>
  <si>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</si>
  <si>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</si>
  <si>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</si>
  <si>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</si>
  <si>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</si>
  <si>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</si>
  <si>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</si>
  <si>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</si>
  <si>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</si>
  <si>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</si>
  <si>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</si>
  <si>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</si>
  <si>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</si>
  <si>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</si>
  <si>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</si>
  <si>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</si>
  <si>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</si>
  <si>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</si>
  <si>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</si>
  <si>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</si>
  <si>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</si>
  <si>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</si>
  <si>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</si>
  <si>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</si>
  <si>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</si>
  <si>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</si>
  <si>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</si>
  <si>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</si>
  <si>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</si>
  <si>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</si>
  <si>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</si>
  <si>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</si>
  <si>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</si>
  <si>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</si>
  <si>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</si>
  <si>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</si>
  <si>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</si>
  <si>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</si>
  <si>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</si>
  <si>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</si>
  <si>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</si>
  <si>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</si>
  <si>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</si>
  <si>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</si>
  <si>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</si>
  <si>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</si>
  <si>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</si>
  <si>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</si>
  <si>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</si>
  <si>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</si>
  <si>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</si>
  <si>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</si>
  <si>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</si>
  <si>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</si>
  <si>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</si>
  <si>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</si>
  <si>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</si>
  <si>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</si>
  <si>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</si>
  <si>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</si>
  <si>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</si>
  <si>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</si>
  <si>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</si>
  <si>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</si>
  <si>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</si>
  <si>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</si>
  <si>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</si>
  <si>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</si>
  <si>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</si>
  <si>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</si>
  <si>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</si>
  <si>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</si>
  <si>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</si>
  <si>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</si>
  <si>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</si>
  <si>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</si>
  <si>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</si>
  <si>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</si>
  <si>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</si>
  <si>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</si>
  <si>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</si>
  <si>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</si>
  <si>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</si>
  <si>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</si>
  <si>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</si>
  <si>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</si>
  <si>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</si>
  <si>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</si>
  <si>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</si>
  <si>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</si>
  <si>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</si>
  <si>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</si>
  <si>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</si>
  <si>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</si>
  <si>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</si>
  <si>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</si>
  <si>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</si>
  <si>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</si>
  <si>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</si>
  <si>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</si>
  <si>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</si>
  <si>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</si>
  <si>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</si>
  <si>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</si>
  <si>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</si>
  <si>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</si>
  <si>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</si>
  <si>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</si>
  <si>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</si>
  <si>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</si>
  <si>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</si>
  <si>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</si>
  <si>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</si>
  <si>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</si>
  <si>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</si>
  <si>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</si>
  <si>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</si>
  <si>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</si>
  <si>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</si>
  <si>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</si>
  <si>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</si>
  <si>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</si>
  <si>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</si>
  <si>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</si>
  <si>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</si>
  <si>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</si>
  <si>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</si>
  <si>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</si>
  <si>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</si>
  <si>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</si>
  <si>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</si>
  <si>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</si>
  <si>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</si>
  <si>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</si>
  <si>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</si>
  <si>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</si>
  <si>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</si>
  <si>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</si>
  <si>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</si>
  <si>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</si>
  <si>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</si>
  <si>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</si>
  <si>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</si>
  <si>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</si>
  <si>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</si>
  <si>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</si>
  <si>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</si>
  <si>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</si>
  <si>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</si>
  <si>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</si>
  <si>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</si>
  <si>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</si>
  <si>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</si>
  <si>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</si>
  <si>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</si>
  <si>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</si>
  <si>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</si>
  <si>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</si>
  <si>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</si>
  <si>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</si>
  <si>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</si>
  <si>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</si>
  <si>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</si>
  <si>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</si>
  <si>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</si>
  <si>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</si>
  <si>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</si>
  <si>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</si>
  <si>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</si>
  <si>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</si>
  <si>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</si>
  <si>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</si>
  <si>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</si>
  <si>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</si>
  <si>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</si>
  <si>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</si>
  <si>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</si>
  <si>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</si>
  <si>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</si>
  <si>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</si>
  <si>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</si>
  <si>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</si>
  <si>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</si>
  <si>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</si>
  <si>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</si>
  <si>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</si>
  <si>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</si>
  <si>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</si>
  <si>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</si>
  <si>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</si>
  <si>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</si>
  <si>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</si>
  <si>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</si>
  <si>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</si>
  <si>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</si>
  <si>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</si>
  <si>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</si>
  <si>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</si>
  <si>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</si>
  <si>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</si>
  <si>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</si>
  <si>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</si>
  <si>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</si>
  <si>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</si>
  <si>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</si>
  <si>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</si>
  <si>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</si>
  <si>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</si>
  <si>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</si>
  <si>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</si>
  <si>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</si>
  <si>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</si>
  <si>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</si>
  <si>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</si>
  <si>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</si>
  <si>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</si>
  <si>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</si>
  <si>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</si>
  <si>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</si>
  <si>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</si>
  <si>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</si>
  <si>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</si>
  <si>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</si>
  <si>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</si>
  <si>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</si>
  <si>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</si>
  <si>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</si>
  <si>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</si>
  <si>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</si>
  <si>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</si>
  <si>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</si>
  <si>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</si>
  <si>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</si>
  <si>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</si>
  <si>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</si>
  <si>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</si>
  <si>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</si>
  <si>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</si>
  <si>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</si>
  <si>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</si>
  <si>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</si>
  <si>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</si>
  <si>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</si>
  <si>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</si>
  <si>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</si>
  <si>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</si>
  <si>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</si>
  <si>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</si>
  <si>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</si>
  <si>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</si>
  <si>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</si>
  <si>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</si>
  <si>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</si>
  <si>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</si>
  <si>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</si>
  <si>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</si>
  <si>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</si>
  <si>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</si>
  <si>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</si>
  <si>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</si>
  <si>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</si>
  <si>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</si>
  <si>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</si>
  <si>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</si>
  <si>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</si>
  <si>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</si>
  <si>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</si>
  <si>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</si>
  <si>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</si>
  <si>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</si>
  <si>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</si>
  <si>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</si>
  <si>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</si>
  <si>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</si>
  <si>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</si>
  <si>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</si>
  <si>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</si>
  <si>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</si>
  <si>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</si>
  <si>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</si>
  <si>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</si>
  <si>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</si>
  <si>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</si>
  <si>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</si>
  <si>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</si>
  <si>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</si>
  <si>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</si>
  <si>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</si>
  <si>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</si>
  <si>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</si>
  <si>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</si>
  <si>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</si>
  <si>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</si>
  <si>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</si>
  <si>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</si>
  <si>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</si>
  <si>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</si>
  <si>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</si>
  <si>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</si>
  <si>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</si>
  <si>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</si>
  <si>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</si>
  <si>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</si>
  <si>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</si>
  <si>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</si>
  <si>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</si>
  <si>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</si>
  <si>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</si>
  <si>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</si>
  <si>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</si>
  <si>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</si>
  <si>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</si>
  <si>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</si>
  <si>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</si>
  <si>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</si>
  <si>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</si>
  <si>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</si>
  <si>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</si>
  <si>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</si>
  <si>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</si>
  <si>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</si>
  <si>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</si>
  <si>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</si>
  <si>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</si>
  <si>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</si>
  <si>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</si>
  <si>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</si>
  <si>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</si>
  <si>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</si>
  <si>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</si>
  <si>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</si>
  <si>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</si>
  <si>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</si>
  <si>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</si>
  <si>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</si>
  <si>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</si>
  <si>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</si>
  <si>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</si>
  <si>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</si>
  <si>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</si>
  <si>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</si>
  <si>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</si>
  <si>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</si>
  <si>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</si>
  <si>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</si>
  <si>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</si>
  <si>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</si>
  <si>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</si>
  <si>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</si>
  <si>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</si>
  <si>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</si>
  <si>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</si>
  <si>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</si>
  <si>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</si>
  <si>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</si>
  <si>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</si>
  <si>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</si>
  <si>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</si>
  <si>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</si>
  <si>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</si>
  <si>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</si>
  <si>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</si>
  <si>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</si>
  <si>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</si>
  <si>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</si>
  <si>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</si>
  <si>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</si>
  <si>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</si>
  <si>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</si>
  <si>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</si>
  <si>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</si>
  <si>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</si>
  <si>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</si>
  <si>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</si>
  <si>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</si>
  <si>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</si>
  <si>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</si>
  <si>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</si>
  <si>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</si>
  <si>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</si>
  <si>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</si>
  <si>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</si>
  <si>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</si>
  <si>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</si>
  <si>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</si>
  <si>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</si>
  <si>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</si>
  <si>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</si>
  <si>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</si>
  <si>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</si>
  <si>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</si>
  <si>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</si>
  <si>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</si>
  <si>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</si>
  <si>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</si>
  <si>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</si>
  <si>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</si>
  <si>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</si>
  <si>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</si>
  <si>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</si>
  <si>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</si>
  <si>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</si>
  <si>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</si>
  <si>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</si>
  <si>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</si>
  <si>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</si>
  <si>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</si>
  <si>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</si>
  <si>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</si>
  <si>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</si>
  <si>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</si>
  <si>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</si>
  <si>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</si>
  <si>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</si>
  <si>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</si>
  <si>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</si>
  <si>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</si>
  <si>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</si>
  <si>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</si>
  <si>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</si>
  <si>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</si>
  <si>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</si>
  <si>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</si>
  <si>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</si>
  <si>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</si>
  <si>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</si>
  <si>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</si>
  <si>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</si>
  <si>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</si>
  <si>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</si>
  <si>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</si>
  <si>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</si>
  <si>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</si>
  <si>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</si>
  <si>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</si>
  <si>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</si>
  <si>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</si>
  <si>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</si>
  <si>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</si>
  <si>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</si>
  <si>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</si>
  <si>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</si>
  <si>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</si>
  <si>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</si>
  <si>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</si>
  <si>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</si>
  <si>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</si>
  <si>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</si>
  <si>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</si>
  <si>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</si>
  <si>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</si>
  <si>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</si>
  <si>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</si>
  <si>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</si>
  <si>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</si>
  <si>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</si>
  <si>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</si>
  <si>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</si>
  <si>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</si>
  <si>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</si>
  <si>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</si>
  <si>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</si>
  <si>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</si>
  <si>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</si>
  <si>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</si>
  <si>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</si>
  <si>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</si>
  <si>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</si>
  <si>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</si>
  <si>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</si>
  <si>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</si>
  <si>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</si>
  <si>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</si>
  <si>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</si>
  <si>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</si>
  <si>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</si>
  <si>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</si>
  <si>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</si>
  <si>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</si>
  <si>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</si>
  <si>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</si>
  <si>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</si>
  <si>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</si>
  <si>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</si>
  <si>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</si>
  <si>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</si>
  <si>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</si>
  <si>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</si>
  <si>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</si>
  <si>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</si>
  <si>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</si>
  <si>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</si>
  <si>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</si>
  <si>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</si>
  <si>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</si>
  <si>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</si>
  <si>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</si>
  <si>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</si>
  <si>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</si>
  <si>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</si>
  <si>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</si>
  <si>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</si>
  <si>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</si>
  <si>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</si>
  <si>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</si>
  <si>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</si>
  <si>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</si>
  <si>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</si>
  <si>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</si>
  <si>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</si>
  <si>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</si>
  <si>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</si>
  <si>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</si>
  <si>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</si>
  <si>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</si>
  <si>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</si>
  <si>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</si>
  <si>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</si>
  <si>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</si>
  <si>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</si>
  <si>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</si>
  <si>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</si>
  <si>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</si>
  <si>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</si>
  <si>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</si>
  <si>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</si>
  <si>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</si>
  <si>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</si>
  <si>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</si>
  <si>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</si>
  <si>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</si>
  <si>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</si>
  <si>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</si>
  <si>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</si>
  <si>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</si>
  <si>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</si>
  <si>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</si>
  <si>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</si>
  <si>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</si>
  <si>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</si>
  <si>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</si>
  <si>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</si>
  <si>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</si>
  <si>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</si>
  <si>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</si>
  <si>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</si>
  <si>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</si>
  <si>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</si>
  <si>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</si>
  <si>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</si>
  <si>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</si>
  <si>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</si>
  <si>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</si>
  <si>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</si>
  <si>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</si>
  <si>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</si>
  <si>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</si>
  <si>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</si>
  <si>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</si>
  <si>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</si>
  <si>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</si>
  <si>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</si>
  <si>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</si>
  <si>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</si>
  <si>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</si>
  <si>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</si>
  <si>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</si>
  <si>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</si>
  <si>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</si>
  <si>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</si>
  <si>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</si>
  <si>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</si>
  <si>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</si>
  <si>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</si>
  <si>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</si>
  <si>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</si>
  <si>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</si>
  <si>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</si>
  <si>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</si>
  <si>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</si>
  <si>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</si>
  <si>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</si>
  <si>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</si>
  <si>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</si>
  <si>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</si>
  <si>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</si>
  <si>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</si>
  <si>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</si>
  <si>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</si>
  <si>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</si>
  <si>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</si>
  <si>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</si>
  <si>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</si>
  <si>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</si>
  <si>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</si>
  <si>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</si>
  <si>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</si>
  <si>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</si>
  <si>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</si>
  <si>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</si>
  <si>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</si>
  <si>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</si>
  <si>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</si>
  <si>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</si>
  <si>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</si>
  <si>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</si>
  <si>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</si>
  <si>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</si>
  <si>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</si>
  <si>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</si>
  <si>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</si>
  <si>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</si>
  <si>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</si>
  <si>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</si>
  <si>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</si>
  <si>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</si>
  <si>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</si>
  <si>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</si>
  <si>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</si>
  <si>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</si>
  <si>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</si>
  <si>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</si>
  <si>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</si>
  <si>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</si>
  <si>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</si>
  <si>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</si>
  <si>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</si>
  <si>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</si>
  <si>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</si>
  <si>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</si>
  <si>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</si>
  <si>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</si>
  <si>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</si>
  <si>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</si>
  <si>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</si>
  <si>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</si>
  <si>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</si>
  <si>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</si>
  <si>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</si>
  <si>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</si>
  <si>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</si>
  <si>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</si>
  <si>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</si>
  <si>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</si>
  <si>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</si>
  <si>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</si>
  <si>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</si>
  <si>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</si>
  <si>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</si>
  <si>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</si>
  <si>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</si>
  <si>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</si>
  <si>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</si>
  <si>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</si>
  <si>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</si>
  <si>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</si>
  <si>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</si>
  <si>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</si>
  <si>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</si>
  <si>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</si>
  <si>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</si>
  <si>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</si>
  <si>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</si>
  <si>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</si>
  <si>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</si>
  <si>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</si>
  <si>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</si>
  <si>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</si>
  <si>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</si>
  <si>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</si>
  <si>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</si>
  <si>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</si>
  <si>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</si>
  <si>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</si>
  <si>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</si>
  <si>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</si>
  <si>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</si>
  <si>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</si>
  <si>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</si>
  <si>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</si>
  <si>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</si>
  <si>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</si>
  <si>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</si>
  <si>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</si>
  <si>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</si>
  <si>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</si>
  <si>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</si>
  <si>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</si>
  <si>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</si>
  <si>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</si>
  <si>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</si>
  <si>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</si>
  <si>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</si>
  <si>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</si>
  <si>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</si>
  <si>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</si>
  <si>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</si>
  <si>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</si>
  <si>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</si>
  <si>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</si>
  <si>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</si>
  <si>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</si>
  <si>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</si>
  <si>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</si>
  <si>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</si>
  <si>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</si>
  <si>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</si>
  <si>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</si>
  <si>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</si>
  <si>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</si>
  <si>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</si>
  <si>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</si>
  <si>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</si>
  <si>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</si>
  <si>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</si>
  <si>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</si>
  <si>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</si>
  <si>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</si>
  <si>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</si>
  <si>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</si>
  <si>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</si>
  <si>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</si>
  <si>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</si>
  <si>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</si>
  <si>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</si>
  <si>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</si>
  <si>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</si>
  <si>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</si>
  <si>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</si>
  <si>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</si>
  <si>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</si>
  <si>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</si>
  <si>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</si>
  <si>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</si>
  <si>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</si>
  <si>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</si>
  <si>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</si>
  <si>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</si>
  <si>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</si>
  <si>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</si>
  <si>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</si>
  <si>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</si>
  <si>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</si>
  <si>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</si>
  <si>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</si>
  <si>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</si>
  <si>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</si>
  <si>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</si>
  <si>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</si>
  <si>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</si>
  <si>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</si>
  <si>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</si>
  <si>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</si>
  <si>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</si>
  <si>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</si>
  <si>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</si>
  <si>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</si>
  <si>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</si>
  <si>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</si>
  <si>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</si>
  <si>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</si>
  <si>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</si>
  <si>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</si>
  <si>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</si>
  <si>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</si>
  <si>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</si>
  <si>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</si>
  <si>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</si>
  <si>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</si>
  <si>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</si>
  <si>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</si>
  <si>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</si>
  <si>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</si>
  <si>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</si>
  <si>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</si>
  <si>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</si>
  <si>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</si>
  <si>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</si>
  <si>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</si>
  <si>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</si>
  <si>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</si>
  <si>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</si>
  <si>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</si>
  <si>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</si>
  <si>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</si>
  <si>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</si>
  <si>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</si>
  <si>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</si>
  <si>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</si>
  <si>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</si>
  <si>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</si>
  <si>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</si>
  <si>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</si>
  <si>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</si>
  <si>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</si>
  <si>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</si>
  <si>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</si>
  <si>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</si>
  <si>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</si>
  <si>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</si>
  <si>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</si>
  <si>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</si>
  <si>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</si>
  <si>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</si>
  <si>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</si>
  <si>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</si>
  <si>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</si>
  <si>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</si>
  <si>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</si>
  <si>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</si>
  <si>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</si>
  <si>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</si>
  <si>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</si>
  <si>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</si>
  <si>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</si>
  <si>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</si>
  <si>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</si>
  <si>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</si>
  <si>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</si>
  <si>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</si>
  <si>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</si>
  <si>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</si>
  <si>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</si>
  <si>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</si>
  <si>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</si>
  <si>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</si>
  <si>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</si>
  <si>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</si>
  <si>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</si>
  <si>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</si>
  <si>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</si>
  <si>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</si>
  <si>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</si>
  <si>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</si>
  <si>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</si>
  <si>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</si>
  <si>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</si>
  <si>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</si>
  <si>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</si>
  <si>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</si>
  <si>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</si>
  <si>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</si>
  <si>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</si>
  <si>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</si>
  <si>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</si>
  <si>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</si>
  <si>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</si>
  <si>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</si>
  <si>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</si>
  <si>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</si>
  <si>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</si>
  <si>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</si>
  <si>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</si>
  <si>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</si>
  <si>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</si>
  <si>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</si>
  <si>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</si>
  <si>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</si>
  <si>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</si>
  <si>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</si>
  <si>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</si>
  <si>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</si>
  <si>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</si>
  <si>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</si>
  <si>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</si>
  <si>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</si>
  <si>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</si>
  <si>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</si>
  <si>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</si>
  <si>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</si>
  <si>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</si>
  <si>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</si>
  <si>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</si>
  <si>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</si>
  <si>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</si>
  <si>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</si>
  <si>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</si>
  <si>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</si>
  <si>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</si>
  <si>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</si>
  <si>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</si>
  <si>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</si>
  <si>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</si>
  <si>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</si>
  <si>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</si>
  <si>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</si>
  <si>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</si>
  <si>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</si>
  <si>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</si>
  <si>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</si>
  <si>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</si>
  <si>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</si>
  <si>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</si>
  <si>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</si>
  <si>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</si>
  <si>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</si>
  <si>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</si>
  <si>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</si>
  <si>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</si>
  <si>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</si>
  <si>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</si>
  <si>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</si>
  <si>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</si>
  <si>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</si>
  <si>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</si>
  <si>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</si>
  <si>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</si>
  <si>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</si>
  <si>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</si>
  <si>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</si>
  <si>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</si>
  <si>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</si>
  <si>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</si>
  <si>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</si>
  <si>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</si>
  <si>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</si>
  <si>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</si>
  <si>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</si>
  <si>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</si>
  <si>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</si>
  <si>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</si>
  <si>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</si>
  <si>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</si>
  <si>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</si>
  <si>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</si>
  <si>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</si>
  <si>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</si>
  <si>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</si>
  <si>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</si>
  <si>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</si>
  <si>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</si>
  <si>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</si>
  <si>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</si>
  <si>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</si>
  <si>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</si>
  <si>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</si>
  <si>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</si>
  <si>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</si>
  <si>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</si>
  <si>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</si>
  <si>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</si>
  <si>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</si>
  <si>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</si>
  <si>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</si>
  <si>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</si>
  <si>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</si>
  <si>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</si>
  <si>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</si>
  <si>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</si>
  <si>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</si>
  <si>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</si>
  <si>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</si>
  <si>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</si>
  <si>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</si>
  <si>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</si>
  <si>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</si>
  <si>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</si>
  <si>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</si>
  <si>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</si>
  <si>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</si>
  <si>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</si>
  <si>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</si>
  <si>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</si>
  <si>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</si>
  <si>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</si>
  <si>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</si>
  <si>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</si>
  <si>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</si>
  <si>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</si>
  <si>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</si>
  <si>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</si>
  <si>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</si>
  <si>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</si>
  <si>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</si>
  <si>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</si>
  <si>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</si>
  <si>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</si>
  <si>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</si>
  <si>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</si>
  <si>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</si>
  <si>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</si>
  <si>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</si>
  <si>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</si>
  <si>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</si>
  <si>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</si>
  <si>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</si>
  <si>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</si>
  <si>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</si>
  <si>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</si>
  <si>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</si>
  <si>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</si>
  <si>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</si>
  <si>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</si>
  <si>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</si>
  <si>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</si>
  <si>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</si>
  <si>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</si>
  <si>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</si>
  <si>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</si>
  <si>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</si>
  <si>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</si>
  <si>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</si>
  <si>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</si>
  <si>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</si>
  <si>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</si>
  <si>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</si>
  <si>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</si>
  <si>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</si>
  <si>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</si>
  <si>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</si>
  <si>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</si>
  <si>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</si>
  <si>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</si>
  <si>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</si>
  <si>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</si>
  <si>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</si>
  <si>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</si>
  <si>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</si>
  <si>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</si>
  <si>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</si>
  <si>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</si>
  <si>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</si>
  <si>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</si>
  <si>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</si>
  <si>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</si>
  <si>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</si>
  <si>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</si>
  <si>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</si>
  <si>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</si>
  <si>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</si>
  <si>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</si>
  <si>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</si>
  <si>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</si>
  <si>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</si>
  <si>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</si>
  <si>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</si>
  <si>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</si>
  <si>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</si>
  <si>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</si>
  <si>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</si>
  <si>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</si>
  <si>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</si>
  <si>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</si>
  <si>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</si>
  <si>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</si>
  <si>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</si>
  <si>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</si>
  <si>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</si>
  <si>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</si>
  <si>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</si>
  <si>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</si>
  <si>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</si>
  <si>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</si>
  <si>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</si>
  <si>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</si>
  <si>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</si>
  <si>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</si>
  <si>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</si>
  <si>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</si>
  <si>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</si>
  <si>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</si>
  <si>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</si>
  <si>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</si>
  <si>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</si>
  <si>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</si>
  <si>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</si>
  <si>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</si>
  <si>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</si>
  <si>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</si>
  <si>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</si>
  <si>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</si>
  <si>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</si>
  <si>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</si>
  <si>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</si>
  <si>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</si>
  <si>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</si>
  <si>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</si>
  <si>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</si>
  <si>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</si>
  <si>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</si>
  <si>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</si>
  <si>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</si>
  <si>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</si>
  <si>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</si>
  <si>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</si>
  <si>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</si>
  <si>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</si>
  <si>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</si>
  <si>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</si>
  <si>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</si>
  <si>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</si>
  <si>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</si>
  <si>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</si>
  <si>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</si>
  <si>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</si>
  <si>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</si>
  <si>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</si>
  <si>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</si>
  <si>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</si>
  <si>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</si>
  <si>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</si>
  <si>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</si>
  <si>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</si>
  <si>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</si>
  <si>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</si>
  <si>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</si>
  <si>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</si>
  <si>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</si>
  <si>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</si>
  <si>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</si>
  <si>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</si>
  <si>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</si>
  <si>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</si>
  <si>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</si>
  <si>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</si>
  <si>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</si>
  <si>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</si>
  <si>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</si>
  <si>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</si>
  <si>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</si>
  <si>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</si>
  <si>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</si>
  <si>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</si>
  <si>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</si>
  <si>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</si>
  <si>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</si>
  <si>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</si>
  <si>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</si>
  <si>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</si>
  <si>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</si>
  <si>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</si>
  <si>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</si>
  <si>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</si>
  <si>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</si>
  <si>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</si>
  <si>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</si>
  <si>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</si>
  <si>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</si>
  <si>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</si>
  <si>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</si>
  <si>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</si>
  <si>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</si>
  <si>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</si>
  <si>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</si>
  <si>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</si>
  <si>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</si>
  <si>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</si>
  <si>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</si>
  <si>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</si>
  <si>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</si>
  <si>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</si>
  <si>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</si>
  <si>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</si>
  <si>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</si>
  <si>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</si>
  <si>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</si>
  <si>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</si>
  <si>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</si>
  <si>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</si>
  <si>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</si>
  <si>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</si>
  <si>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</si>
  <si>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</si>
  <si>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</si>
  <si>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</si>
  <si>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</si>
  <si>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</si>
  <si>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</si>
  <si>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</si>
  <si>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</si>
  <si>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</si>
  <si>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</si>
  <si>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</si>
  <si>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</si>
  <si>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</si>
  <si>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</si>
  <si>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</si>
  <si>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</si>
  <si>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</si>
  <si>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</si>
  <si>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</si>
  <si>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</si>
  <si>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</si>
  <si>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</si>
  <si>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</si>
  <si>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</si>
  <si>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</si>
  <si>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</si>
  <si>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</si>
  <si>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</si>
  <si>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</si>
  <si>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</si>
  <si>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</si>
  <si>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</si>
  <si>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</si>
  <si>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</si>
  <si>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</si>
  <si>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</si>
  <si>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</si>
  <si>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</si>
  <si>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</si>
  <si>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</si>
  <si>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</si>
  <si>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</si>
  <si>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</si>
  <si>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</si>
  <si>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</si>
  <si>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</si>
  <si>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</si>
  <si>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</si>
  <si>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</si>
  <si>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</si>
  <si>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</si>
  <si>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</si>
  <si>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</si>
  <si>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</si>
  <si>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</si>
  <si>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</si>
  <si>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</si>
  <si>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</si>
  <si>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</si>
  <si>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</si>
  <si>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</si>
  <si>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</si>
  <si>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</si>
  <si>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</si>
  <si>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</si>
  <si>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</si>
  <si>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</si>
  <si>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</si>
  <si>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</si>
  <si>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</si>
  <si>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</si>
  <si>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</si>
  <si>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</si>
  <si>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</si>
  <si>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</si>
  <si>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</si>
  <si>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</si>
  <si>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</si>
  <si>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</si>
  <si>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</si>
  <si>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</si>
  <si>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</si>
  <si>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</si>
  <si>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</si>
  <si>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</si>
  <si>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</si>
  <si>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</si>
  <si>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</si>
  <si>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</si>
  <si>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</si>
  <si>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</si>
  <si>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</si>
  <si>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</si>
  <si>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</si>
  <si>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</si>
  <si>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</si>
  <si>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</si>
  <si>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</si>
  <si>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</si>
  <si>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</si>
  <si>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</si>
  <si>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</si>
  <si>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</si>
  <si>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</si>
  <si>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</si>
  <si>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</si>
  <si>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</si>
  <si>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</si>
  <si>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</si>
  <si>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</si>
  <si>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</si>
  <si>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</si>
  <si>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</si>
  <si>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</si>
  <si>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</si>
  <si>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</si>
  <si>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</si>
  <si>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</si>
  <si>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</si>
  <si>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</si>
  <si>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</si>
  <si>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</si>
  <si>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</si>
  <si>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</si>
  <si>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</si>
  <si>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</si>
  <si>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</si>
  <si>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</si>
  <si>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</si>
  <si>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</si>
  <si>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</si>
  <si>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</si>
  <si>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</si>
  <si>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</si>
  <si>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</si>
  <si>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</si>
  <si>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</si>
  <si>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</si>
  <si>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</si>
  <si>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</si>
  <si>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</si>
  <si>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</si>
  <si>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</si>
  <si>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</si>
  <si>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</si>
  <si>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</si>
  <si>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</si>
  <si>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</si>
  <si>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</si>
  <si>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</si>
  <si>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</si>
  <si>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</si>
  <si>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</si>
  <si>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</si>
  <si>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</si>
  <si>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</si>
  <si>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</si>
  <si>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</si>
  <si>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</si>
  <si>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</si>
  <si>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</si>
  <si>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</si>
  <si>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</si>
  <si>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</si>
  <si>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</si>
  <si>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</si>
  <si>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</si>
  <si>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</si>
  <si>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</si>
  <si>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</si>
  <si>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</si>
  <si>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</si>
  <si>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</si>
  <si>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</si>
  <si>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</si>
  <si>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</si>
  <si>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</si>
  <si>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</si>
  <si>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</si>
  <si>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</si>
  <si>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</si>
  <si>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</si>
  <si>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</si>
  <si>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</si>
  <si>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</si>
  <si>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</si>
  <si>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</si>
  <si>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</si>
  <si>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</si>
  <si>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</si>
  <si>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</si>
  <si>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</si>
  <si>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</si>
  <si>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</si>
  <si>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</si>
  <si>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</si>
  <si>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</si>
  <si>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</si>
  <si>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</si>
  <si>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</si>
  <si>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</si>
  <si>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</si>
  <si>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</si>
  <si>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</si>
  <si>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</si>
  <si>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</si>
  <si>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</si>
  <si>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</si>
  <si>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</si>
  <si>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</si>
  <si>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</si>
  <si>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</si>
  <si>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</si>
  <si>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</si>
  <si>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</si>
  <si>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</si>
  <si>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</si>
  <si>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</si>
  <si>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</si>
  <si>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</si>
  <si>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</si>
  <si>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</si>
  <si>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</si>
  <si>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</si>
  <si>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</si>
  <si>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</si>
  <si>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</si>
  <si>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</si>
  <si>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</si>
  <si>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</si>
  <si>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</si>
  <si>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</si>
  <si>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</si>
  <si>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</si>
  <si>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</si>
  <si>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</si>
  <si>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</si>
  <si>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</si>
  <si>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</si>
  <si>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</si>
  <si>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</si>
  <si>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</si>
  <si>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</si>
  <si>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</si>
  <si>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</si>
  <si>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</si>
  <si>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</si>
  <si>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</si>
  <si>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</si>
  <si>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</si>
  <si>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</si>
  <si>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</si>
  <si>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</si>
  <si>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</si>
  <si>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</si>
  <si>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</si>
  <si>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</si>
  <si>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</si>
  <si>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</si>
  <si>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</si>
  <si>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</si>
  <si>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</si>
  <si>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</si>
  <si>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</si>
  <si>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</si>
  <si>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</si>
  <si>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</si>
  <si>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</si>
  <si>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</si>
  <si>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</si>
  <si>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</si>
  <si>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</si>
  <si>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</si>
  <si>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</si>
  <si>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</si>
  <si>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</si>
  <si>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</si>
  <si>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</si>
  <si>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</si>
  <si>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</si>
  <si>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</si>
  <si>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</si>
  <si>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</si>
  <si>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</si>
  <si>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</si>
  <si>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</si>
  <si>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</si>
  <si>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</si>
  <si>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</si>
  <si>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</si>
  <si>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</si>
  <si>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</si>
  <si>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</si>
  <si>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</si>
  <si>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</si>
  <si>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</si>
  <si>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</si>
  <si>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</si>
  <si>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</si>
  <si>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</si>
  <si>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</si>
  <si>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</si>
  <si>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</si>
  <si>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</si>
  <si>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</si>
  <si>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</si>
  <si>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</si>
  <si>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</si>
  <si>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</si>
  <si>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</si>
  <si>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</si>
  <si>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</si>
  <si>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</si>
  <si>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</si>
  <si>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</si>
  <si>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</si>
  <si>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</si>
  <si>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</si>
  <si>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</si>
  <si>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</si>
  <si>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</si>
  <si>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</si>
  <si>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</si>
  <si>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</si>
  <si>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</si>
  <si>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</si>
  <si>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</si>
  <si>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</si>
  <si>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</si>
  <si>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</si>
  <si>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</si>
  <si>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</si>
  <si>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</si>
  <si>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</si>
  <si>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</si>
  <si>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</si>
  <si>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</si>
  <si>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</si>
  <si>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</si>
  <si>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</si>
  <si>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</si>
  <si>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</si>
  <si>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</si>
  <si>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</si>
  <si>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</si>
  <si>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</si>
  <si>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</si>
  <si>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</si>
  <si>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</si>
  <si>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</si>
  <si>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</si>
  <si>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</si>
  <si>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</si>
  <si>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</si>
  <si>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</si>
  <si>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</si>
  <si>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</si>
  <si>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</si>
  <si>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</si>
  <si>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</si>
  <si>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</si>
  <si>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</si>
  <si>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</si>
  <si>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</si>
  <si>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</si>
  <si>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</si>
  <si>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</si>
  <si>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</si>
  <si>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</si>
  <si>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</si>
  <si>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</si>
  <si>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</si>
  <si>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</si>
  <si>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</si>
  <si>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</si>
  <si>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</si>
  <si>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</si>
  <si>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</si>
  <si>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</si>
  <si>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</si>
  <si>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</si>
  <si>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</si>
  <si>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</si>
  <si>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</si>
  <si>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</si>
  <si>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</si>
  <si>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</si>
  <si>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</si>
  <si>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</si>
  <si>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</si>
  <si>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</si>
  <si>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</si>
  <si>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</si>
  <si>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</si>
  <si>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</si>
  <si>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</si>
  <si>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</si>
  <si>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</si>
  <si>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</si>
  <si>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</si>
  <si>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</si>
  <si>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</si>
  <si>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</si>
  <si>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</si>
  <si>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</si>
  <si>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</si>
  <si>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</si>
  <si>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</si>
  <si>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</si>
  <si>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</si>
  <si>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</si>
  <si>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</si>
  <si>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</si>
  <si>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</si>
  <si>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</si>
  <si>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</si>
  <si>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</si>
  <si>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</si>
  <si>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</si>
  <si>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</si>
  <si>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</si>
  <si>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</si>
  <si>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</si>
  <si>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</si>
  <si>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</si>
  <si>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</si>
  <si>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</si>
  <si>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</si>
  <si>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</si>
  <si>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</si>
  <si>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</si>
  <si>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</si>
  <si>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</si>
  <si>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</si>
  <si>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</si>
  <si>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</si>
  <si>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</si>
  <si>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</si>
  <si>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</si>
  <si>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</si>
  <si>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</si>
  <si>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</si>
  <si>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</si>
  <si>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</si>
  <si>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</si>
  <si>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</si>
  <si>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</si>
  <si>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</si>
  <si>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</si>
  <si>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</si>
  <si>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</si>
  <si>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</si>
  <si>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</si>
  <si>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</si>
  <si>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</si>
  <si>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</si>
  <si>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</si>
  <si>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</si>
  <si>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</si>
  <si>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</si>
  <si>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</si>
  <si>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</si>
  <si>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</si>
  <si>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</si>
  <si>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</si>
  <si>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</si>
  <si>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</si>
  <si>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</si>
  <si>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</si>
  <si>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</si>
  <si>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</si>
  <si>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</si>
  <si>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</si>
  <si>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</si>
  <si>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</si>
  <si>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</si>
  <si>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</si>
  <si>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</si>
  <si>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</si>
  <si>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</si>
  <si>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</si>
  <si>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</si>
  <si>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</si>
  <si>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</si>
  <si>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</si>
  <si>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</si>
  <si>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</si>
  <si>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</si>
  <si>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</si>
  <si>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</si>
  <si>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</si>
  <si>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</si>
  <si>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</si>
  <si>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</si>
  <si>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</si>
  <si>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</si>
  <si>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</si>
  <si>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</si>
  <si>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</si>
  <si>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</si>
  <si>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</si>
  <si>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</si>
  <si>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</si>
  <si>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</si>
  <si>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</si>
  <si>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</si>
  <si>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</si>
  <si>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</si>
  <si>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</si>
  <si>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</si>
  <si>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</si>
  <si>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</si>
  <si>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</si>
  <si>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</si>
  <si>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</si>
  <si>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</si>
  <si>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</si>
  <si>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</si>
  <si>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</si>
  <si>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</si>
  <si>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</si>
  <si>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</si>
  <si>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</si>
  <si>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</si>
  <si>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</si>
  <si>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</si>
  <si>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</si>
  <si>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</si>
  <si>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</si>
  <si>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</si>
  <si>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</si>
  <si>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</si>
  <si>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</si>
  <si>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</si>
  <si>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</si>
  <si>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</si>
  <si>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</si>
  <si>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</si>
  <si>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</si>
  <si>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</si>
  <si>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</si>
  <si>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</si>
  <si>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</si>
  <si>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</si>
  <si>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</si>
  <si>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</si>
  <si>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</si>
  <si>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</si>
  <si>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</si>
  <si>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</si>
  <si>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</si>
  <si>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</si>
  <si>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</si>
  <si>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</si>
  <si>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</si>
  <si>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</si>
  <si>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</si>
  <si>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</si>
  <si>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</si>
  <si>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</si>
  <si>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</si>
  <si>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</si>
  <si>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</si>
  <si>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</si>
  <si>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</si>
  <si>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</si>
  <si>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</si>
  <si>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</si>
  <si>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</si>
  <si>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</si>
  <si>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</si>
  <si>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</si>
  <si>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</si>
  <si>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</si>
  <si>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</si>
  <si>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</si>
  <si>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</si>
  <si>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</si>
  <si>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</si>
  <si>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</si>
  <si>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</si>
  <si>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</si>
  <si>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</si>
  <si>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</si>
  <si>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</si>
  <si>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</si>
  <si>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</si>
  <si>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</si>
  <si>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</si>
  <si>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</si>
  <si>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</si>
  <si>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</si>
  <si>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</si>
  <si>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</si>
  <si>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</si>
  <si>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</si>
  <si>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</si>
  <si>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</si>
  <si>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</si>
  <si>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</si>
  <si>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</si>
  <si>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</si>
  <si>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</si>
  <si>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</si>
  <si>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</si>
  <si>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</si>
  <si>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</si>
  <si>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</si>
  <si>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</si>
  <si>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</si>
  <si>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</si>
  <si>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</si>
  <si>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</si>
  <si>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</si>
  <si>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</si>
  <si>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</si>
  <si>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</si>
  <si>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</si>
  <si>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</si>
  <si>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</si>
  <si>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</si>
  <si>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</si>
  <si>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</si>
  <si>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</si>
  <si>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</si>
  <si>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</si>
  <si>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</si>
  <si>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</si>
  <si>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</si>
  <si>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</si>
  <si>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</si>
  <si>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</si>
  <si>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</si>
  <si>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</si>
  <si>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</si>
  <si>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</si>
  <si>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</si>
  <si>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</si>
  <si>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</si>
  <si>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</si>
  <si>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</si>
  <si>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</si>
  <si>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</si>
  <si>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</si>
  <si>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</si>
  <si>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</si>
  <si>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</si>
  <si>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</si>
  <si>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</si>
  <si>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</si>
  <si>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</si>
  <si>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</si>
  <si>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</si>
  <si>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</si>
  <si>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</si>
  <si>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</si>
  <si>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</si>
  <si>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</si>
  <si>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</si>
  <si>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</si>
  <si>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</si>
  <si>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</si>
  <si>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</si>
  <si>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</si>
  <si>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</si>
  <si>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</si>
  <si>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</si>
  <si>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</si>
  <si>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</si>
  <si>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</si>
  <si>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</si>
  <si>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</si>
  <si>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</si>
  <si>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</si>
  <si>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</si>
  <si>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</si>
  <si>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</si>
  <si>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</si>
  <si>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</si>
  <si>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</si>
  <si>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</si>
  <si>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</si>
  <si>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</si>
  <si>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</si>
  <si>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</si>
  <si>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</si>
  <si>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</si>
  <si>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</si>
  <si>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</si>
  <si>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</si>
  <si>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</si>
  <si>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</si>
  <si>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</si>
  <si>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</si>
  <si>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</si>
  <si>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</si>
  <si>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</si>
  <si>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</si>
  <si>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</si>
  <si>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</si>
  <si>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</si>
  <si>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</si>
  <si>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</si>
  <si>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</si>
  <si>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</si>
  <si>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</si>
  <si>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</si>
  <si>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</si>
  <si>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</si>
  <si>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</si>
  <si>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</si>
  <si>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</si>
  <si>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</si>
  <si>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</si>
  <si>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</si>
  <si>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</si>
  <si>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</si>
  <si>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</si>
  <si>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</si>
  <si>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</si>
  <si>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</si>
  <si>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</si>
  <si>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</si>
  <si>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</si>
  <si>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</si>
  <si>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</si>
  <si>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</si>
  <si>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</si>
  <si>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</si>
  <si>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</si>
  <si>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</si>
  <si>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</si>
  <si>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</si>
  <si>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</si>
  <si>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</si>
  <si>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</si>
  <si>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</si>
  <si>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</si>
  <si>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</si>
  <si>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</si>
  <si>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</si>
  <si>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</si>
  <si>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</si>
  <si>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</si>
  <si>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</si>
  <si>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</si>
  <si>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</si>
  <si>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</si>
  <si>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</si>
  <si>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</si>
  <si>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</si>
  <si>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</si>
  <si>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</si>
  <si>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</si>
  <si>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</si>
  <si>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</si>
  <si>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</si>
  <si>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</si>
  <si>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</si>
  <si>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</si>
  <si>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</si>
  <si>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</si>
  <si>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</si>
  <si>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</si>
  <si>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</si>
  <si>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</si>
  <si>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</si>
  <si>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</si>
  <si>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</si>
  <si>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</si>
  <si>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</si>
  <si>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</si>
  <si>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</si>
  <si>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</si>
  <si>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</si>
  <si>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</si>
  <si>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</si>
  <si>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</si>
  <si>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</si>
  <si>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</si>
  <si>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</si>
  <si>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</si>
  <si>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</si>
  <si>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</si>
  <si>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</si>
  <si>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</si>
  <si>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</si>
  <si>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</si>
  <si>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</si>
  <si>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</si>
  <si>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</si>
  <si>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</si>
  <si>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</si>
  <si>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</si>
  <si>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</si>
  <si>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</si>
  <si>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</si>
  <si>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</si>
  <si>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</si>
  <si>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</si>
  <si>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</si>
  <si>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</si>
  <si>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</si>
  <si>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</si>
  <si>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</si>
  <si>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</si>
  <si>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</si>
  <si>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</si>
  <si>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</si>
  <si>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</si>
  <si>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</si>
  <si>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</si>
  <si>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</si>
  <si>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</si>
  <si>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</si>
  <si>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</si>
  <si>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</si>
  <si>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</si>
  <si>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</si>
  <si>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</si>
  <si>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</si>
  <si>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</si>
  <si>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</si>
  <si>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</si>
  <si>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</si>
  <si>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</si>
  <si>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</si>
  <si>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</si>
  <si>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</si>
  <si>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</si>
  <si>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</si>
  <si>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</si>
  <si>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</si>
  <si>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</si>
  <si>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</si>
  <si>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</si>
  <si>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</si>
  <si>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</si>
  <si>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</si>
  <si>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</si>
  <si>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</si>
  <si>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</si>
  <si>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</si>
  <si>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</si>
  <si>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</si>
  <si>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</si>
  <si>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</si>
  <si>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</si>
  <si>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</si>
  <si>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</si>
  <si>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</si>
  <si>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</si>
  <si>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</si>
  <si>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</si>
  <si>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</si>
  <si>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</si>
  <si>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</si>
  <si>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</si>
  <si>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</si>
  <si>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</si>
  <si>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</si>
  <si>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</si>
  <si>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</si>
  <si>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</si>
  <si>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</si>
  <si>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</si>
  <si>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</si>
  <si>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</si>
  <si>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</si>
  <si>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</si>
  <si>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</si>
  <si>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</si>
  <si>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</si>
  <si>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</si>
  <si>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</si>
  <si>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</si>
  <si>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</si>
  <si>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</si>
  <si>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</si>
  <si>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</si>
  <si>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</si>
  <si>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</si>
  <si>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</si>
  <si>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</si>
  <si>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</si>
  <si>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</si>
  <si>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</si>
  <si>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</si>
  <si>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</si>
  <si>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</si>
  <si>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</si>
  <si>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</si>
  <si>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</si>
  <si>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</si>
  <si>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</si>
  <si>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</si>
  <si>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</si>
  <si>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</si>
  <si>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</si>
  <si>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</si>
  <si>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</si>
  <si>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</si>
  <si>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</si>
  <si>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</si>
  <si>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</si>
  <si>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</si>
  <si>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</si>
  <si>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</si>
  <si>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</si>
  <si>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</si>
  <si>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</si>
  <si>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</si>
  <si>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</si>
  <si>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</si>
  <si>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</si>
  <si>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</si>
  <si>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</si>
  <si>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</si>
  <si>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</si>
  <si>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</si>
  <si>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</si>
  <si>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</si>
  <si>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</si>
  <si>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</si>
  <si>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</si>
  <si>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</si>
  <si>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</si>
  <si>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</si>
  <si>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</si>
  <si>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</si>
  <si>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</si>
  <si>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</si>
  <si>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</si>
  <si>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</si>
  <si>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</si>
  <si>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</si>
  <si>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</si>
  <si>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</si>
  <si>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</si>
  <si>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</si>
  <si>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</si>
  <si>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</si>
  <si>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</si>
  <si>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</si>
  <si>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</si>
  <si>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</si>
  <si>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</si>
  <si>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</si>
  <si>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</si>
  <si>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</si>
  <si>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</si>
  <si>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</si>
  <si>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</si>
  <si>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</si>
  <si>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</si>
  <si>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</si>
  <si>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</si>
  <si>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</si>
  <si>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</si>
  <si>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</si>
  <si>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</si>
  <si>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</si>
  <si>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</si>
  <si>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</si>
  <si>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</si>
  <si>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</si>
  <si>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</si>
  <si>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</si>
  <si>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</si>
  <si>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</si>
  <si>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</si>
  <si>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</si>
  <si>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</si>
  <si>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</si>
  <si>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</si>
  <si>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</si>
  <si>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</si>
  <si>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</si>
  <si>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</si>
  <si>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</si>
  <si>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</si>
  <si>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</si>
  <si>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</si>
  <si>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</si>
  <si>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</si>
  <si>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</si>
  <si>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</si>
  <si>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</si>
  <si>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</si>
  <si>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</si>
  <si>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</si>
  <si>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</si>
  <si>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</si>
  <si>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</si>
  <si>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</si>
  <si>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</si>
  <si>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</si>
  <si>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</si>
  <si>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</si>
  <si>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</si>
  <si>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</si>
  <si>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</si>
  <si>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</si>
  <si>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</si>
  <si>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</si>
  <si>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</si>
  <si>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</si>
  <si>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</si>
  <si>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</si>
  <si>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</si>
  <si>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</si>
  <si>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</si>
  <si>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</si>
  <si>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</si>
  <si>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</si>
  <si>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</si>
  <si>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</si>
  <si>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</si>
  <si>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</si>
  <si>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</si>
  <si>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</si>
  <si>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</si>
  <si>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</si>
  <si>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</si>
  <si>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</si>
  <si>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</si>
  <si>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</si>
  <si>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</si>
  <si>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</si>
  <si>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</si>
  <si>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</si>
  <si>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</si>
  <si>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</si>
  <si>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</si>
  <si>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</si>
  <si>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</si>
  <si>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</si>
  <si>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</si>
  <si>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</si>
  <si>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</si>
  <si>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</si>
  <si>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</si>
  <si>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</si>
  <si>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</si>
  <si>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</si>
  <si>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</si>
  <si>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</si>
  <si>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</si>
  <si>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</si>
  <si>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</si>
  <si>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</si>
  <si>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</si>
  <si>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</si>
  <si>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</si>
  <si>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</si>
  <si>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</si>
  <si>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</si>
  <si>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</si>
  <si>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</si>
  <si>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</si>
  <si>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</si>
  <si>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</si>
  <si>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</si>
  <si>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</si>
  <si>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</si>
  <si>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</si>
  <si>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</si>
  <si>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</si>
  <si>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</si>
  <si>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</si>
  <si>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</si>
  <si>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</si>
  <si>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</si>
  <si>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</si>
  <si>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</si>
  <si>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</si>
  <si>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</si>
  <si>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</si>
  <si>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</si>
  <si>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</si>
  <si>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</si>
  <si>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</si>
  <si>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</si>
  <si>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</si>
  <si>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</si>
  <si>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</si>
  <si>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</si>
  <si>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</si>
  <si>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</si>
  <si>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</si>
  <si>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</si>
  <si>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</si>
  <si>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</si>
  <si>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</si>
  <si>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</si>
  <si>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</si>
  <si>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</si>
  <si>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</si>
  <si>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</si>
  <si>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</si>
  <si>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</si>
  <si>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</si>
  <si>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</si>
  <si>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</si>
  <si>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</si>
  <si>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</si>
  <si>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</si>
  <si>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</si>
  <si>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</si>
  <si>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</si>
  <si>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</si>
  <si>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</si>
  <si>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</si>
  <si>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</si>
  <si>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</si>
  <si>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</si>
  <si>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</si>
  <si>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</si>
  <si>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</si>
  <si>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</si>
  <si>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</si>
  <si>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</si>
  <si>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</si>
  <si>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</si>
  <si>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</si>
  <si>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</si>
  <si>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</si>
  <si>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</si>
  <si>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</si>
  <si>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</si>
  <si>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</si>
  <si>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</si>
  <si>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</si>
  <si>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</si>
  <si>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</si>
  <si>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</si>
  <si>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</si>
  <si>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</si>
  <si>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</si>
  <si>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</si>
  <si>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</si>
  <si>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</si>
  <si>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</si>
  <si>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</si>
  <si>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</si>
  <si>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</si>
  <si>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</si>
  <si>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</si>
  <si>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</si>
  <si>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</si>
  <si>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</si>
  <si>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</si>
  <si>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</si>
  <si>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</si>
  <si>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</si>
  <si>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</si>
  <si>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</si>
  <si>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</si>
  <si>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</si>
  <si>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</si>
  <si>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</si>
  <si>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</si>
  <si>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</si>
  <si>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</si>
  <si>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</si>
  <si>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</si>
  <si>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</si>
  <si>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</si>
  <si>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</si>
  <si>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</si>
  <si>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</si>
  <si>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</si>
  <si>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</si>
  <si>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</si>
  <si>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</si>
  <si>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</si>
  <si>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</si>
  <si>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</si>
  <si>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</si>
  <si>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</si>
  <si>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</si>
  <si>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</si>
  <si>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</si>
  <si>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</si>
  <si>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</si>
  <si>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</si>
  <si>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</si>
  <si>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</si>
  <si>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</si>
  <si>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</si>
  <si>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</si>
  <si>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</si>
  <si>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</si>
  <si>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</si>
  <si>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</si>
  <si>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</si>
  <si>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</si>
  <si>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</si>
  <si>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</si>
  <si>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</si>
  <si>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</si>
  <si>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</si>
  <si>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</si>
  <si>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</si>
  <si>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</si>
  <si>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</si>
  <si>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</si>
  <si>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</si>
  <si>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</si>
  <si>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</si>
  <si>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</si>
  <si>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</si>
  <si>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</si>
  <si>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</si>
  <si>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</si>
  <si>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</si>
  <si>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</si>
  <si>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</si>
  <si>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</si>
  <si>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</si>
  <si>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</si>
  <si>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</si>
  <si>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</si>
  <si>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</si>
  <si>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</si>
  <si>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</si>
  <si>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</si>
  <si>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</si>
  <si>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</si>
  <si>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</si>
  <si>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</si>
  <si>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</si>
  <si>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</si>
  <si>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</si>
  <si>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</si>
  <si>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</si>
  <si>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</si>
  <si>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</si>
  <si>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</si>
  <si>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</si>
  <si>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</si>
  <si>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</si>
  <si>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</si>
  <si>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</si>
  <si>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</si>
  <si>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</si>
  <si>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</si>
  <si>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</si>
  <si>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</si>
  <si>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</si>
  <si>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</si>
  <si>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</si>
  <si>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</si>
  <si>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</si>
  <si>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</si>
  <si>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</si>
  <si>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</si>
  <si>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</si>
  <si>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</si>
  <si>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</si>
  <si>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</si>
  <si>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</si>
  <si>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</si>
  <si>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</si>
  <si>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</si>
  <si>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</si>
  <si>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</si>
  <si>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</si>
  <si>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</si>
  <si>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</si>
  <si>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</si>
  <si>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</si>
  <si>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</si>
  <si>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</si>
  <si>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</si>
  <si>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</si>
  <si>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</si>
  <si>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</si>
  <si>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</si>
  <si>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</si>
  <si>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</si>
  <si>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</si>
  <si>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</si>
  <si>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</si>
  <si>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</si>
  <si>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</si>
  <si>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</si>
  <si>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</si>
  <si>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</si>
  <si>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</si>
  <si>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</si>
  <si>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</si>
  <si>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</si>
  <si>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</si>
  <si>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</si>
  <si>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</si>
  <si>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</si>
  <si>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</si>
  <si>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</si>
  <si>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</si>
  <si>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</si>
  <si>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</si>
  <si>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</si>
  <si>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</si>
  <si>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</si>
  <si>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</si>
  <si>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</si>
  <si>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</si>
  <si>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</si>
  <si>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</si>
  <si>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</si>
  <si>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</si>
  <si>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</si>
  <si>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</si>
  <si>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</si>
  <si>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</si>
  <si>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</si>
  <si>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</si>
  <si>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</si>
  <si>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</si>
  <si>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</si>
  <si>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</si>
  <si>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</si>
  <si>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</si>
  <si>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</si>
  <si>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</si>
  <si>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</si>
  <si>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</si>
  <si>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</si>
  <si>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</si>
  <si>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</si>
  <si>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</si>
  <si>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</si>
  <si>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</si>
  <si>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</si>
  <si>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</si>
  <si>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</si>
  <si>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</si>
  <si>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</si>
  <si>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</si>
  <si>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</si>
  <si>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</si>
  <si>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</si>
  <si>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</si>
  <si>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</si>
  <si>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</si>
  <si>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</si>
  <si>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</si>
  <si>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</si>
  <si>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</si>
  <si>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</si>
  <si>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</si>
  <si>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</si>
  <si>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</si>
  <si>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</si>
  <si>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</si>
  <si>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</si>
  <si>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</si>
  <si>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</si>
  <si>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</si>
  <si>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</si>
  <si>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</si>
  <si>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</si>
  <si>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</si>
  <si>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</si>
  <si>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</si>
  <si>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</si>
  <si>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</si>
  <si>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</si>
  <si>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</si>
  <si>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</si>
  <si>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</si>
  <si>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</si>
  <si>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</si>
  <si>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</si>
  <si>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</si>
  <si>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</si>
  <si>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</si>
  <si>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</si>
  <si>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</si>
  <si>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</si>
  <si>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</si>
  <si>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</si>
  <si>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</si>
  <si>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</si>
  <si>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</si>
  <si>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</si>
  <si>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</si>
  <si>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</si>
  <si>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</si>
  <si>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</si>
  <si>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</si>
  <si>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</si>
  <si>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</si>
  <si>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</si>
  <si>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</si>
  <si>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</si>
  <si>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</si>
  <si>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</si>
  <si>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</si>
  <si>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</si>
  <si>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</si>
  <si>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</si>
  <si>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</si>
  <si>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</si>
  <si>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</si>
  <si>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</si>
  <si>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</si>
  <si>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</si>
  <si>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</si>
  <si>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</si>
  <si>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</si>
  <si>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</si>
  <si>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</si>
  <si>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</si>
  <si>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</si>
  <si>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</si>
  <si>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</si>
  <si>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</si>
  <si>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</si>
  <si>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</si>
  <si>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</si>
  <si>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</si>
  <si>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</si>
  <si>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</si>
  <si>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</si>
  <si>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</si>
  <si>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</si>
  <si>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</si>
  <si>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</si>
  <si>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</si>
  <si>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</si>
  <si>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</si>
  <si>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</si>
  <si>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</si>
  <si>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</si>
  <si>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</si>
  <si>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</si>
  <si>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</si>
  <si>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</si>
  <si>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</si>
  <si>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</si>
  <si>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</si>
  <si>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</si>
  <si>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</si>
  <si>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</si>
  <si>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</si>
  <si>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</si>
  <si>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</si>
  <si>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</si>
  <si>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</si>
  <si>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</si>
  <si>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</si>
  <si>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</si>
  <si>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</si>
  <si>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</si>
  <si>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</si>
  <si>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</si>
  <si>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</si>
  <si>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</si>
  <si>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</si>
  <si>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</si>
  <si>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</si>
  <si>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</si>
  <si>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</si>
  <si>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</si>
  <si>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</si>
  <si>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</si>
  <si>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</si>
  <si>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</si>
  <si>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</si>
  <si>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</si>
  <si>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</si>
  <si>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</si>
  <si>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</si>
  <si>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</si>
  <si>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</si>
  <si>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</si>
  <si>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</si>
  <si>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</si>
  <si>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</si>
  <si>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</si>
  <si>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</si>
  <si>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</si>
  <si>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</si>
  <si>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</si>
  <si>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</si>
  <si>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</si>
  <si>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</si>
  <si>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</si>
  <si>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</si>
  <si>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</si>
  <si>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</si>
  <si>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</si>
  <si>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</si>
  <si>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</si>
  <si>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</si>
  <si>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</si>
  <si>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</si>
  <si>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</si>
  <si>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</si>
  <si>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</si>
  <si>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</si>
  <si>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</si>
  <si>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</si>
  <si>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</si>
  <si>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</si>
  <si>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</si>
  <si>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</si>
  <si>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</si>
  <si>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</si>
  <si>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</si>
  <si>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</si>
  <si>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</si>
  <si>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</si>
  <si>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</si>
  <si>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</si>
  <si>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</si>
  <si>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</si>
  <si>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</si>
  <si>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</si>
  <si>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</si>
  <si>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</si>
  <si>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</si>
  <si>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</si>
  <si>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</si>
  <si>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</si>
  <si>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</si>
  <si>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</si>
  <si>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</si>
  <si>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</si>
  <si>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</si>
  <si>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</si>
  <si>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</si>
  <si>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</si>
  <si>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</si>
  <si>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</si>
  <si>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</si>
  <si>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</si>
  <si>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</si>
  <si>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</si>
  <si>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</si>
  <si>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</si>
  <si>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</si>
  <si>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</si>
  <si>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</si>
  <si>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</si>
  <si>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</si>
  <si>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</si>
  <si>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</si>
  <si>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</si>
  <si>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</si>
  <si>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</si>
  <si>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</si>
  <si>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</si>
  <si>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</si>
  <si>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</si>
  <si>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</si>
  <si>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</si>
  <si>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</si>
  <si>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</si>
  <si>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</si>
  <si>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</si>
  <si>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</si>
  <si>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</si>
  <si>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</si>
  <si>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</si>
  <si>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</si>
  <si>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</si>
  <si>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</si>
  <si>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</si>
  <si>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</si>
  <si>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</si>
  <si>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</si>
  <si>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</si>
  <si>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</si>
  <si>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</si>
  <si>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</si>
  <si>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</si>
  <si>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</si>
  <si>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</si>
  <si>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</si>
  <si>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</si>
  <si>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</si>
  <si>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</si>
  <si>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</si>
  <si>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</si>
  <si>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</si>
  <si>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</si>
  <si>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</si>
  <si>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</si>
  <si>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</si>
  <si>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</si>
  <si>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</si>
  <si>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</si>
  <si>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</si>
  <si>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</si>
  <si>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</si>
  <si>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</si>
  <si>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</si>
  <si>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</si>
  <si>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</si>
  <si>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</si>
  <si>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</si>
  <si>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</si>
  <si>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</si>
  <si>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</si>
  <si>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</si>
  <si>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</si>
  <si>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</si>
  <si>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</si>
  <si>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</si>
  <si>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</si>
  <si>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</si>
  <si>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</si>
  <si>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</si>
  <si>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</si>
  <si>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</si>
  <si>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</si>
  <si>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</si>
  <si>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</si>
  <si>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</si>
  <si>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</si>
  <si>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</si>
  <si>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</si>
  <si>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</si>
  <si>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</si>
  <si>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</si>
  <si>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</si>
  <si>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</si>
  <si>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</si>
  <si>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</si>
  <si>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</si>
  <si>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</si>
  <si>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</si>
  <si>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</si>
  <si>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</si>
  <si>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</si>
  <si>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</si>
  <si>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</si>
  <si>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</si>
  <si>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</si>
  <si>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</si>
  <si>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</si>
  <si>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</si>
  <si>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</si>
  <si>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</si>
  <si>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</si>
  <si>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</si>
  <si>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</si>
  <si>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</si>
  <si>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</si>
  <si>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</si>
  <si>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</si>
  <si>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</si>
  <si>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</si>
  <si>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</si>
  <si>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</si>
  <si>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</si>
  <si>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</si>
  <si>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</si>
  <si>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</si>
  <si>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</si>
  <si>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</si>
  <si>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</si>
  <si>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</si>
  <si>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</si>
  <si>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</si>
  <si>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</si>
  <si>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</si>
  <si>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</si>
  <si>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</si>
  <si>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</si>
  <si>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</si>
  <si>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</si>
  <si>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</si>
  <si>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</si>
  <si>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</si>
  <si>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</si>
  <si>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</si>
  <si>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</si>
  <si>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</si>
  <si>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</si>
  <si>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</si>
  <si>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</si>
  <si>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</si>
  <si>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</si>
  <si>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</si>
  <si>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</si>
  <si>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</si>
  <si>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</si>
  <si>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</si>
  <si>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</si>
  <si>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</si>
  <si>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</si>
  <si>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</si>
  <si>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</si>
  <si>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</si>
  <si>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</si>
  <si>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</si>
  <si>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</si>
  <si>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</si>
  <si>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</si>
  <si>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</si>
  <si>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</si>
  <si>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</si>
  <si>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</si>
  <si>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</si>
  <si>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</si>
  <si>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</si>
  <si>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</si>
  <si>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</si>
  <si>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</si>
  <si>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</si>
  <si>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</si>
  <si>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</si>
  <si>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</si>
  <si>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</si>
  <si>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</si>
  <si>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</si>
  <si>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</si>
  <si>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</si>
  <si>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</si>
  <si>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</si>
  <si>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</si>
  <si>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</si>
  <si>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</si>
  <si>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</si>
  <si>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</si>
  <si>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</si>
  <si>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</si>
  <si>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</si>
  <si>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</si>
  <si>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</si>
  <si>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</si>
  <si>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</si>
  <si>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</si>
  <si>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</si>
  <si>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</si>
  <si>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</si>
  <si>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</si>
  <si>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</si>
  <si>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</si>
  <si>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</si>
  <si>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</si>
  <si>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</si>
  <si>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</si>
  <si>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</si>
  <si>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</si>
  <si>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</si>
  <si>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</si>
  <si>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</si>
  <si>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</si>
  <si>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</si>
  <si>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</si>
  <si>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</si>
  <si>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</si>
  <si>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</si>
  <si>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</si>
  <si>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</si>
  <si>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</si>
  <si>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</si>
  <si>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</si>
  <si>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</si>
  <si>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</si>
  <si>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</si>
  <si>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</si>
  <si>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</si>
  <si>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</si>
  <si>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</si>
  <si>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</si>
  <si>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</si>
  <si>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</si>
  <si>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</si>
  <si>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</si>
  <si>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</si>
  <si>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</si>
  <si>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</si>
  <si>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</si>
  <si>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</si>
  <si>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</si>
  <si>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</si>
  <si>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</si>
  <si>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</si>
  <si>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</si>
  <si>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</si>
  <si>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</si>
  <si>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</si>
  <si>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</si>
  <si>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</si>
  <si>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</si>
  <si>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</si>
  <si>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</si>
  <si>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</si>
  <si>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</si>
  <si>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</si>
  <si>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</si>
  <si>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</si>
  <si>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</si>
  <si>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</si>
  <si>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</si>
  <si>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</si>
  <si>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</si>
  <si>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</si>
  <si>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</si>
  <si>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</si>
  <si>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</si>
  <si>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</si>
  <si>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</si>
  <si>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</si>
  <si>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</si>
  <si>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</si>
  <si>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</si>
  <si>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</si>
  <si>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</si>
  <si>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</si>
  <si>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</si>
  <si>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</si>
  <si>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</si>
  <si>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</si>
  <si>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</si>
  <si>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</si>
  <si>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</si>
  <si>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</si>
  <si>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</si>
  <si>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</si>
  <si>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</si>
  <si>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</si>
  <si>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</si>
  <si>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</si>
  <si>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</si>
  <si>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</si>
  <si>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</si>
  <si>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</si>
  <si>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</si>
  <si>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</si>
  <si>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</si>
  <si>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</si>
  <si>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</si>
  <si>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</si>
  <si>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</si>
  <si>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</si>
  <si>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</si>
  <si>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</si>
  <si>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</si>
  <si>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</si>
  <si>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</si>
  <si>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</si>
  <si>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</si>
  <si>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</si>
  <si>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</si>
  <si>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</si>
  <si>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</si>
  <si>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</si>
  <si>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</si>
  <si>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</si>
  <si>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</si>
  <si>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</si>
  <si>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</si>
  <si>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</si>
  <si>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</si>
  <si>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</si>
  <si>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</si>
  <si>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</si>
  <si>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</si>
  <si>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</si>
  <si>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</si>
  <si>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</si>
  <si>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</si>
  <si>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</si>
  <si>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</si>
  <si>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</si>
  <si>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</si>
  <si>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</si>
  <si>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</si>
  <si>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</si>
  <si>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</si>
  <si>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</si>
  <si>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</si>
  <si>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</si>
  <si>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</si>
  <si>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</si>
  <si>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</si>
  <si>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</si>
  <si>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</si>
  <si>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</si>
  <si>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</si>
  <si>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</si>
  <si>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</si>
  <si>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</si>
  <si>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</si>
  <si>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</si>
  <si>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</si>
  <si>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</si>
  <si>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</si>
  <si>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</si>
  <si>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</si>
  <si>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</si>
  <si>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</si>
  <si>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</si>
  <si>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</si>
  <si>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</si>
  <si>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</si>
  <si>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</si>
  <si>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</si>
  <si>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</si>
  <si>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</si>
  <si>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</si>
  <si>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</si>
  <si>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</si>
  <si>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</si>
  <si>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</si>
  <si>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</si>
  <si>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</si>
  <si>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</si>
  <si>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</si>
  <si>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</si>
  <si>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</si>
  <si>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</si>
  <si>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</si>
  <si>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</si>
  <si>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</si>
  <si>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</si>
  <si>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</si>
  <si>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</si>
  <si>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</si>
  <si>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</si>
  <si>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</si>
  <si>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</si>
  <si>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</si>
  <si>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</si>
  <si>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</si>
  <si>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</si>
  <si>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</si>
  <si>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</si>
  <si>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</si>
  <si>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</si>
  <si>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</si>
  <si>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</si>
  <si>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</si>
  <si>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</si>
  <si>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</si>
  <si>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</si>
  <si>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</si>
  <si>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</si>
  <si>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</si>
  <si>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</si>
  <si>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</si>
  <si>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</si>
  <si>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</si>
  <si>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</si>
  <si>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</si>
  <si>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</si>
  <si>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</si>
  <si>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</si>
  <si>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</si>
  <si>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</si>
  <si>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</si>
  <si>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</si>
  <si>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</si>
  <si>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</si>
  <si>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</si>
  <si>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</si>
  <si>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</si>
  <si>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</si>
  <si>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</si>
  <si>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</si>
  <si>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</si>
  <si>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</si>
  <si>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</si>
  <si>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</si>
  <si>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</si>
  <si>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</si>
  <si>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</si>
  <si>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</si>
  <si>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</si>
  <si>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</si>
  <si>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</si>
  <si>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</si>
  <si>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</si>
  <si>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</si>
  <si>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</si>
  <si>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</si>
  <si>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</si>
  <si>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</si>
  <si>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</si>
  <si>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</si>
  <si>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</si>
  <si>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</si>
  <si>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</si>
  <si>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</si>
  <si>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</si>
  <si>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</si>
  <si>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</si>
  <si>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</si>
  <si>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</si>
  <si>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</si>
  <si>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</si>
  <si>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</si>
  <si>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</si>
  <si>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</si>
  <si>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</si>
  <si>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</si>
  <si>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</si>
  <si>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</si>
  <si>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</si>
  <si>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</si>
  <si>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</si>
  <si>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</si>
  <si>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</si>
  <si>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</si>
  <si>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</si>
  <si>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</si>
  <si>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</si>
  <si>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</si>
  <si>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</si>
  <si>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</si>
  <si>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</si>
  <si>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</si>
  <si>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</si>
  <si>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</si>
  <si>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</si>
  <si>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</si>
  <si>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</si>
  <si>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</si>
  <si>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</si>
  <si>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</si>
  <si>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</si>
  <si>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</si>
  <si>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</si>
  <si>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</si>
  <si>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</si>
  <si>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</si>
  <si>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</si>
  <si>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</si>
  <si>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</si>
  <si>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</si>
  <si>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</si>
  <si>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</si>
  <si>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</si>
  <si>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</si>
  <si>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</si>
  <si>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</si>
  <si>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</si>
  <si>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</si>
  <si>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</si>
  <si>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</si>
  <si>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</si>
  <si>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</si>
  <si>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</si>
  <si>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</si>
  <si>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</si>
  <si>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</si>
  <si>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</si>
  <si>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</si>
  <si>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</si>
  <si>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</si>
  <si>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</si>
  <si>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</si>
  <si>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</si>
  <si>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</si>
  <si>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</si>
  <si>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</si>
  <si>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</si>
  <si>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</si>
  <si>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</si>
  <si>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</si>
  <si>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</si>
  <si>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</si>
  <si>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</si>
  <si>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</si>
  <si>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</si>
  <si>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</si>
  <si>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</si>
  <si>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</si>
  <si>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</si>
  <si>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</si>
  <si>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</si>
  <si>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</si>
  <si>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</si>
  <si>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</si>
  <si>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</si>
  <si>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</si>
  <si>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</si>
  <si>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</si>
  <si>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</si>
  <si>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</si>
  <si>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</si>
  <si>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</si>
  <si>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</si>
  <si>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</si>
  <si>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</si>
  <si>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</si>
  <si>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</si>
  <si>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</si>
  <si>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</si>
  <si>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</si>
  <si>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</si>
  <si>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</si>
  <si>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</si>
  <si>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</si>
  <si>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</si>
  <si>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</si>
  <si>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</si>
  <si>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</si>
  <si>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</si>
  <si>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</si>
  <si>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</si>
  <si>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</si>
  <si>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</si>
  <si>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</si>
  <si>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</si>
  <si>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</si>
  <si>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</si>
  <si>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</si>
  <si>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</si>
  <si>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</si>
  <si>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</si>
  <si>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</si>
  <si>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</si>
  <si>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</si>
  <si>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</si>
  <si>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</si>
  <si>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</si>
  <si>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</si>
  <si>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</si>
  <si>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</si>
  <si>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</si>
  <si>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</si>
  <si>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</si>
  <si>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</si>
  <si>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</si>
  <si>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</si>
  <si>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</si>
  <si>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</si>
  <si>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</si>
  <si>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</si>
  <si>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</si>
  <si>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</si>
  <si>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</si>
  <si>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</si>
  <si>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</si>
  <si>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</si>
  <si>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</si>
  <si>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</si>
  <si>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</si>
  <si>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</si>
  <si>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</si>
  <si>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</si>
  <si>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</si>
  <si>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</si>
  <si>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</si>
  <si>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</si>
  <si>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</si>
  <si>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</si>
  <si>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</si>
  <si>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</si>
  <si>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</si>
  <si>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</si>
  <si>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</si>
  <si>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</si>
  <si>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</si>
  <si>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</si>
  <si>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</si>
  <si>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</si>
  <si>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</si>
  <si>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</si>
  <si>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</si>
  <si>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</si>
  <si>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</si>
  <si>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</si>
  <si>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</si>
  <si>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</si>
  <si>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</si>
  <si>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</si>
  <si>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</si>
  <si>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</si>
  <si>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</si>
  <si>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</si>
  <si>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</si>
  <si>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</si>
  <si>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</si>
  <si>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</si>
  <si>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</si>
  <si>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</si>
  <si>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</si>
  <si>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</si>
  <si>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</si>
  <si>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</si>
  <si>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</si>
  <si>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</si>
  <si>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</si>
  <si>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</si>
  <si>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</si>
  <si>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</si>
  <si>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</si>
  <si>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</si>
  <si>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</si>
  <si>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</si>
  <si>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</si>
  <si>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</si>
  <si>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</si>
  <si>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</si>
  <si>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</si>
  <si>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</si>
  <si>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</si>
  <si>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</si>
  <si>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</si>
  <si>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</si>
  <si>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</si>
  <si>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</si>
  <si>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</si>
  <si>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</si>
  <si>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</si>
  <si>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</si>
  <si>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</si>
  <si>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</si>
  <si>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</si>
  <si>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</si>
  <si>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</si>
  <si>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</si>
  <si>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</si>
  <si>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</si>
  <si>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</si>
  <si>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</si>
  <si>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</si>
  <si>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</si>
  <si>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</si>
  <si>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</si>
  <si>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</si>
  <si>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</si>
  <si>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</si>
  <si>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</si>
  <si>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</si>
  <si>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</si>
  <si>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</si>
  <si>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</si>
  <si>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</si>
  <si>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</si>
  <si>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</si>
  <si>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</si>
  <si>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</si>
  <si>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</si>
  <si>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</si>
  <si>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</si>
  <si>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</si>
  <si>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</si>
  <si>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</si>
  <si>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</si>
  <si>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</si>
  <si>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</si>
  <si>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</si>
  <si>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</si>
  <si>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</si>
  <si>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</si>
  <si>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</si>
  <si>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</si>
  <si>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</si>
  <si>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</si>
  <si>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</si>
  <si>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</si>
  <si>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</si>
  <si>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</si>
  <si>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</si>
  <si>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</si>
  <si>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</si>
  <si>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</si>
  <si>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</si>
  <si>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</si>
  <si>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</si>
  <si>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</si>
  <si>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</si>
  <si>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</si>
  <si>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</si>
  <si>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</si>
  <si>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</si>
  <si>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</si>
  <si>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</si>
  <si>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</si>
  <si>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</si>
  <si>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</si>
  <si>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</si>
  <si>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</si>
  <si>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</si>
  <si>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</si>
  <si>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</si>
  <si>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</si>
  <si>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</si>
  <si>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</si>
  <si>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</si>
  <si>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</si>
  <si>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</si>
  <si>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</si>
  <si>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</si>
  <si>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</si>
  <si>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</si>
  <si>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</si>
  <si>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</si>
  <si>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</si>
  <si>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</si>
  <si>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</si>
  <si>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</si>
  <si>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</si>
  <si>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</si>
  <si>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</si>
  <si>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</si>
  <si>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</si>
  <si>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</si>
  <si>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</si>
  <si>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</si>
  <si>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</si>
  <si>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</si>
  <si>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</si>
  <si>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</si>
  <si>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</si>
  <si>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</si>
  <si>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</si>
  <si>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</si>
  <si>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</si>
  <si>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</si>
  <si>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</si>
  <si>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</si>
  <si>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</si>
  <si>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</si>
  <si>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</si>
  <si>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</si>
  <si>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</si>
  <si>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</si>
  <si>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</si>
  <si>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</si>
  <si>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</si>
  <si>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</si>
  <si>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</si>
  <si>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</si>
  <si>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</si>
  <si>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</si>
  <si>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</si>
  <si>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</si>
  <si>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</si>
  <si>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</si>
  <si>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</si>
  <si>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</si>
  <si>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</si>
  <si>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</si>
  <si>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</si>
  <si>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</si>
  <si>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</si>
  <si>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</si>
  <si>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</si>
  <si>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</si>
  <si>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</si>
  <si>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</si>
  <si>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</si>
  <si>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</si>
  <si>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</si>
  <si>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</si>
  <si>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</si>
  <si>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</si>
  <si>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</si>
  <si>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</si>
  <si>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</si>
  <si>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</si>
  <si>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</si>
  <si>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</si>
  <si>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</si>
  <si>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</si>
  <si>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</si>
  <si>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</si>
  <si>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</si>
  <si>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</si>
  <si>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</si>
  <si>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</si>
  <si>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</si>
  <si>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</si>
  <si>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</si>
  <si>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</si>
  <si>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</si>
  <si>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</si>
  <si>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</si>
  <si>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</si>
  <si>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</si>
  <si>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</si>
  <si>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</si>
  <si>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</si>
  <si>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</si>
  <si>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</si>
  <si>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</si>
  <si>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</si>
  <si>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</si>
  <si>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</si>
  <si>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</si>
  <si>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</si>
  <si>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</si>
  <si>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</si>
  <si>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</si>
  <si>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</si>
  <si>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</si>
  <si>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</si>
  <si>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</si>
  <si>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</si>
  <si>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</si>
  <si>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</si>
  <si>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</si>
  <si>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</si>
  <si>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</si>
  <si>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</si>
  <si>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</si>
  <si>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</si>
  <si>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</si>
  <si>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</si>
  <si>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</si>
  <si>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</si>
  <si>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</si>
  <si>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</si>
  <si>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</si>
  <si>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</si>
  <si>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</si>
  <si>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</si>
  <si>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</si>
  <si>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</si>
  <si>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</si>
  <si>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</si>
  <si>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</si>
  <si>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</si>
  <si>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</si>
  <si>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</si>
  <si>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</si>
  <si>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</si>
  <si>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</si>
  <si>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</si>
  <si>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</si>
  <si>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</si>
  <si>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</si>
  <si>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</si>
  <si>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</si>
  <si>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</si>
  <si>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</si>
  <si>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</si>
  <si>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</si>
  <si>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</si>
  <si>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</si>
  <si>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</si>
  <si>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</si>
  <si>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</si>
  <si>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</si>
  <si>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</si>
  <si>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</si>
  <si>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</si>
  <si>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</si>
  <si>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</si>
  <si>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</si>
  <si>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</si>
  <si>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</si>
  <si>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</si>
  <si>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</si>
  <si>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</si>
  <si>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</si>
  <si>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</si>
  <si>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</si>
  <si>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</si>
  <si>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</si>
  <si>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</si>
  <si>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</si>
  <si>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</si>
  <si>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</si>
  <si>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</si>
  <si>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</si>
  <si>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</si>
  <si>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</si>
  <si>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</si>
  <si>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</si>
  <si>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</si>
  <si>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</si>
  <si>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</si>
  <si>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</si>
  <si>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</si>
  <si>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</si>
  <si>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</si>
  <si>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</si>
  <si>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</si>
  <si>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</si>
  <si>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</si>
  <si>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</si>
  <si>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</si>
  <si>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</si>
  <si>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</si>
  <si>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</si>
  <si>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</si>
  <si>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</si>
  <si>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</si>
  <si>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</si>
  <si>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</si>
  <si>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</si>
  <si>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</si>
  <si>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</si>
  <si>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</si>
  <si>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</si>
  <si>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</si>
  <si>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</si>
  <si>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</si>
  <si>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</si>
  <si>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</si>
  <si>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</si>
  <si>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</si>
  <si>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</si>
  <si>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</si>
  <si>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</si>
  <si>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</si>
  <si>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</si>
  <si>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</si>
  <si>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</si>
  <si>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</si>
  <si>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</si>
  <si>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</si>
  <si>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</si>
  <si>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</si>
  <si>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</si>
  <si>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</si>
  <si>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</si>
  <si>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</si>
  <si>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</si>
  <si>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</si>
  <si>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</si>
  <si>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</si>
  <si>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</si>
  <si>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</si>
  <si>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</si>
  <si>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</si>
  <si>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</si>
  <si>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</si>
  <si>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</si>
  <si>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</si>
  <si>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</si>
  <si>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</si>
  <si>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</si>
  <si>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</si>
  <si>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</si>
  <si>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</si>
  <si>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</si>
  <si>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</si>
  <si>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</si>
  <si>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</si>
  <si>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</si>
  <si>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</si>
  <si>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</si>
  <si>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</si>
  <si>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</si>
  <si>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</si>
  <si>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</si>
  <si>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</si>
  <si>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</si>
  <si>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</si>
  <si>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</si>
  <si>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</si>
  <si>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</si>
  <si>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</si>
  <si>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</si>
  <si>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</si>
  <si>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</si>
  <si>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</si>
  <si>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</si>
  <si>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</si>
  <si>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</si>
  <si>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</si>
  <si>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</si>
  <si>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</si>
  <si>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</si>
  <si>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</si>
  <si>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</si>
  <si>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</si>
  <si>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</si>
  <si>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</si>
  <si>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</si>
  <si>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</si>
  <si>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</si>
  <si>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</si>
  <si>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</si>
  <si>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</si>
  <si>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</si>
  <si>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</si>
  <si>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</si>
  <si>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</si>
  <si>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</si>
  <si>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</si>
  <si>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</si>
  <si>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</si>
  <si>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</si>
  <si>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</si>
  <si>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</si>
  <si>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</si>
  <si>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</si>
  <si>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</si>
  <si>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</si>
  <si>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</si>
  <si>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</si>
  <si>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</si>
  <si>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</si>
  <si>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</si>
  <si>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</si>
  <si>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</si>
  <si>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</si>
  <si>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</si>
  <si>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</si>
  <si>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</si>
  <si>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</si>
  <si>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</si>
  <si>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</si>
  <si>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</si>
  <si>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</si>
  <si>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</si>
  <si>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</si>
  <si>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</si>
  <si>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</si>
  <si>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</si>
  <si>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</si>
  <si>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</si>
  <si>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</si>
  <si>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</si>
  <si>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</si>
  <si>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</si>
  <si>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</si>
  <si>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</si>
  <si>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</si>
  <si>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</si>
  <si>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</si>
  <si>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</si>
  <si>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</si>
  <si>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</si>
  <si>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</si>
  <si>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</si>
  <si>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</si>
  <si>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</si>
  <si>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</si>
  <si>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</si>
  <si>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</si>
  <si>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</si>
  <si>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</si>
  <si>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</si>
  <si>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</si>
  <si>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</si>
  <si>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</si>
  <si>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</si>
  <si>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</si>
  <si>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</si>
  <si>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</si>
  <si>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</si>
  <si>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</si>
  <si>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</si>
  <si>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</si>
  <si>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</si>
  <si>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</si>
  <si>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</si>
  <si>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</si>
  <si>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</si>
  <si>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</si>
  <si>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</si>
  <si>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</si>
  <si>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</si>
  <si>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</si>
  <si>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</si>
  <si>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</si>
  <si>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</si>
  <si>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</si>
  <si>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</si>
  <si>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</si>
  <si>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</si>
  <si>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</si>
  <si>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</si>
  <si>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</si>
  <si>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</si>
  <si>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</si>
  <si>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</si>
  <si>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</si>
  <si>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</si>
  <si>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</si>
  <si>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</si>
  <si>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</si>
  <si>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</si>
  <si>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</si>
  <si>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</si>
  <si>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</si>
  <si>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</si>
  <si>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</si>
  <si>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</si>
  <si>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</si>
  <si>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</si>
  <si>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</si>
  <si>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</si>
  <si>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</si>
  <si>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</si>
  <si>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</si>
  <si>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</si>
  <si>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</si>
  <si>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</si>
  <si>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</si>
  <si>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</si>
  <si>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</si>
  <si>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</si>
  <si>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</si>
  <si>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</si>
  <si>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</si>
  <si>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</si>
  <si>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</si>
  <si>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</si>
  <si>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</si>
  <si>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</si>
  <si>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</si>
  <si>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</si>
  <si>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</si>
  <si>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</si>
  <si>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</si>
  <si>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</si>
  <si>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</si>
  <si>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</si>
  <si>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</si>
  <si>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</si>
  <si>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</si>
  <si>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</si>
  <si>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</si>
  <si>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</si>
  <si>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</si>
  <si>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</si>
  <si>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</si>
  <si>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</si>
  <si>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</si>
  <si>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</si>
  <si>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</si>
  <si>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</si>
  <si>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</si>
  <si>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</si>
  <si>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</si>
  <si>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</si>
  <si>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</si>
  <si>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</si>
  <si>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</si>
  <si>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</si>
  <si>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</si>
  <si>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</si>
  <si>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</si>
  <si>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</si>
  <si>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</si>
  <si>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</si>
  <si>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</si>
  <si>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</si>
  <si>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</si>
  <si>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</si>
  <si>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</si>
  <si>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</si>
  <si>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</si>
  <si>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</si>
  <si>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</si>
  <si>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</si>
  <si>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</si>
  <si>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</si>
  <si>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</si>
  <si>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</si>
  <si>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</si>
  <si>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</si>
  <si>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</si>
  <si>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</si>
  <si>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</si>
  <si>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</si>
  <si>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</si>
  <si>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</si>
  <si>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</si>
  <si>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</si>
  <si>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</si>
  <si>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</si>
  <si>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</si>
  <si>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</si>
  <si>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</si>
  <si>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</si>
  <si>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</si>
  <si>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</si>
  <si>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</si>
  <si>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</si>
  <si>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</si>
  <si>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</si>
  <si>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</si>
  <si>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</si>
  <si>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</si>
  <si>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</si>
  <si>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</si>
  <si>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</si>
  <si>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</si>
  <si>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</si>
  <si>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</si>
  <si>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</si>
  <si>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</si>
  <si>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</si>
  <si>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</si>
  <si>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</si>
  <si>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</si>
  <si>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</si>
  <si>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</si>
  <si>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</si>
  <si>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</si>
  <si>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</si>
  <si>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</si>
  <si>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</si>
  <si>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</si>
  <si>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</si>
  <si>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</si>
  <si>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</si>
  <si>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</si>
  <si>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</si>
  <si>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</si>
  <si>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</si>
  <si>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</si>
  <si>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</si>
  <si>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</si>
  <si>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</si>
  <si>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</si>
  <si>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</si>
  <si>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</si>
  <si>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</si>
  <si>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</si>
  <si>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</si>
  <si>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</si>
  <si>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</si>
  <si>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</si>
  <si>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</si>
  <si>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</si>
  <si>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</si>
  <si>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</si>
  <si>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</si>
  <si>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</si>
  <si>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</si>
  <si>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</si>
  <si>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</si>
  <si>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</si>
  <si>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</si>
  <si>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</si>
  <si>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</si>
  <si>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</si>
  <si>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</si>
  <si>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</si>
  <si>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</si>
  <si>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</si>
  <si>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</si>
  <si>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</si>
  <si>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</si>
  <si>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</si>
  <si>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</si>
  <si>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</si>
  <si>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</si>
  <si>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</si>
  <si>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</si>
  <si>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</si>
  <si>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</si>
  <si>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</si>
  <si>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</si>
  <si>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</si>
  <si>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</si>
  <si>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</si>
  <si>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</si>
  <si>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</si>
  <si>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</si>
  <si>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</si>
  <si>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</si>
  <si>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</si>
  <si>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</si>
  <si>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</si>
  <si>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</si>
  <si>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</si>
  <si>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</si>
  <si>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</si>
  <si>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</si>
  <si>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</si>
  <si>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</si>
  <si>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</si>
  <si>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</si>
  <si>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</si>
  <si>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</si>
  <si>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</si>
  <si>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</si>
  <si>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</si>
  <si>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</si>
  <si>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</si>
  <si>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</si>
  <si>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</si>
  <si>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</si>
  <si>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</si>
  <si>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</si>
  <si>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</si>
  <si>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</si>
  <si>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</si>
  <si>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</si>
  <si>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</si>
  <si>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</si>
  <si>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</si>
  <si>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</si>
  <si>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</si>
  <si>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</si>
  <si>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</si>
  <si>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</si>
  <si>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</si>
  <si>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</si>
  <si>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</si>
  <si>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</si>
  <si>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</si>
  <si>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</si>
  <si>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</si>
  <si>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</si>
  <si>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</si>
  <si>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</si>
  <si>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</si>
  <si>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</si>
  <si>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</si>
  <si>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</si>
  <si>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</si>
  <si>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</si>
  <si>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</si>
  <si>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</si>
  <si>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</si>
  <si>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</si>
  <si>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</si>
  <si>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</si>
  <si>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</si>
  <si>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</si>
  <si>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</si>
  <si>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</si>
  <si>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</si>
  <si>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</si>
  <si>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</si>
  <si>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</si>
  <si>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</si>
  <si>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</si>
  <si>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</si>
  <si>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</si>
  <si>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</si>
  <si>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</si>
  <si>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</si>
  <si>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</si>
  <si>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</si>
  <si>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</si>
  <si>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</si>
  <si>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</si>
  <si>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</si>
  <si>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</si>
  <si>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</si>
  <si>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</si>
  <si>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</si>
  <si>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</si>
  <si>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</si>
  <si>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</si>
  <si>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</si>
  <si>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</si>
  <si>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</si>
  <si>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</si>
  <si>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</si>
  <si>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</si>
  <si>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</si>
  <si>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</si>
  <si>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</si>
  <si>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</si>
  <si>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</si>
  <si>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</si>
  <si>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</si>
  <si>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</si>
  <si>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</si>
  <si>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</si>
  <si>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</si>
  <si>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</si>
  <si>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</si>
  <si>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</si>
  <si>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</si>
  <si>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</si>
  <si>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</si>
  <si>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</si>
  <si>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</si>
  <si>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</si>
  <si>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</si>
  <si>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</si>
  <si>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</si>
  <si>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</si>
  <si>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</si>
  <si>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</si>
  <si>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</si>
  <si>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</si>
  <si>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</si>
  <si>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</si>
  <si>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</si>
  <si>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</si>
  <si>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</si>
  <si>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</si>
  <si>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</si>
  <si>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</si>
  <si>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</si>
  <si>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</si>
  <si>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</si>
  <si>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</si>
  <si>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</si>
  <si>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</si>
  <si>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</si>
  <si>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</si>
  <si>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</si>
  <si>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</si>
  <si>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</si>
  <si>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</si>
  <si>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</si>
  <si>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</si>
  <si>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</si>
  <si>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</si>
  <si>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</si>
  <si>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</si>
  <si>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</si>
  <si>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</si>
  <si>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</si>
  <si>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</si>
  <si>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</si>
  <si>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</si>
  <si>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</si>
  <si>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</si>
  <si>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</si>
  <si>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</si>
  <si>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</si>
  <si>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</si>
  <si>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</si>
  <si>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</si>
  <si>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</si>
  <si>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</si>
  <si>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</si>
  <si>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</si>
  <si>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</si>
  <si>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</si>
  <si>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</si>
  <si>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</si>
  <si>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</si>
  <si>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</si>
  <si>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</si>
  <si>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</si>
  <si>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</si>
  <si>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</si>
  <si>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</si>
  <si>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</si>
  <si>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</si>
  <si>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</si>
  <si>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</si>
  <si>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</si>
  <si>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</si>
  <si>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</si>
  <si>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</si>
  <si>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</si>
  <si>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</si>
  <si>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</si>
  <si>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</si>
  <si>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</si>
  <si>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</si>
  <si>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</si>
  <si>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</si>
  <si>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</si>
  <si>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</si>
  <si>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</si>
  <si>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</si>
  <si>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</si>
  <si>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</si>
  <si>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</si>
  <si>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</si>
  <si>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</si>
  <si>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</si>
  <si>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</si>
  <si>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</si>
  <si>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</si>
  <si>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</si>
  <si>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</si>
  <si>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</si>
  <si>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</si>
  <si>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</si>
  <si>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</si>
  <si>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</si>
  <si>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</si>
  <si>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</si>
  <si>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</si>
  <si>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</si>
  <si>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</si>
  <si>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</si>
  <si>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</si>
  <si>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</si>
  <si>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</si>
  <si>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</si>
  <si>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</si>
  <si>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</si>
  <si>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</si>
  <si>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</si>
  <si>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</si>
  <si>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</si>
  <si>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</si>
  <si>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</si>
  <si>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</si>
  <si>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</si>
  <si>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</si>
  <si>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</si>
  <si>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</si>
  <si>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</si>
  <si>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</si>
  <si>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</si>
  <si>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</si>
  <si>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</si>
  <si>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</si>
  <si>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</si>
  <si>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</si>
  <si>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</si>
  <si>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</si>
  <si>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</si>
  <si>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</si>
  <si>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</si>
  <si>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</si>
  <si>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</si>
  <si>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</si>
  <si>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</si>
  <si>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</si>
  <si>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</si>
  <si>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</si>
  <si>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</si>
  <si>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</si>
  <si>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</si>
  <si>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</si>
  <si>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</si>
  <si>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</si>
  <si>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</si>
  <si>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</si>
  <si>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</si>
  <si>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</si>
  <si>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</si>
  <si>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</si>
  <si>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</si>
  <si>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</si>
  <si>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</si>
  <si>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</si>
  <si>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</si>
  <si>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</si>
  <si>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</si>
  <si>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</si>
  <si>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</si>
  <si>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</si>
  <si>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</si>
  <si>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</si>
  <si>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</si>
  <si>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</si>
  <si>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</si>
  <si>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</si>
  <si>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</si>
  <si>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</si>
  <si>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</si>
  <si>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</si>
  <si>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</si>
  <si>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</si>
  <si>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</si>
  <si>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</si>
  <si>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</si>
  <si>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</si>
  <si>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</si>
  <si>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</si>
  <si>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</si>
  <si>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</si>
  <si>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</si>
  <si>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</si>
  <si>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</si>
  <si>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</si>
  <si>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</si>
  <si>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</si>
  <si>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</si>
  <si>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</si>
  <si>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</si>
  <si>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</si>
  <si>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</si>
  <si>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</si>
  <si>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</si>
  <si>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</si>
  <si>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</si>
  <si>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</si>
  <si>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</si>
  <si>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</si>
  <si>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</si>
  <si>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</si>
  <si>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</si>
  <si>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</si>
  <si>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</si>
  <si>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</si>
  <si>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</si>
  <si>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</si>
  <si>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</si>
  <si>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</si>
  <si>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</si>
  <si>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</si>
  <si>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</si>
  <si>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</si>
  <si>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</si>
  <si>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</si>
  <si>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</si>
  <si>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</si>
  <si>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</si>
  <si>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</si>
  <si>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</si>
  <si>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</si>
  <si>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</si>
  <si>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</si>
  <si>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</si>
  <si>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</si>
  <si>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</si>
  <si>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</si>
  <si>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</si>
  <si>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</si>
  <si>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</si>
  <si>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</si>
  <si>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</si>
  <si>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</si>
  <si>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</si>
  <si>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</si>
  <si>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</si>
  <si>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</si>
  <si>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</si>
  <si>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</si>
  <si>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</si>
  <si>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</si>
  <si>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</si>
  <si>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</si>
  <si>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</si>
  <si>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</si>
  <si>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</si>
  <si>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</si>
  <si>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</si>
  <si>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</si>
  <si>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</si>
  <si>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</si>
  <si>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</si>
  <si>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</si>
  <si>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</si>
  <si>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</si>
  <si>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</si>
  <si>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</si>
  <si>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</si>
  <si>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</si>
  <si>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</si>
  <si>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</si>
  <si>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</si>
  <si>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</si>
  <si>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</si>
  <si>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</si>
  <si>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</si>
  <si>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</si>
  <si>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</si>
  <si>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</si>
  <si>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</si>
  <si>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</si>
  <si>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</si>
  <si>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</si>
  <si>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</si>
  <si>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</si>
  <si>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</si>
  <si>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</si>
  <si>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</si>
  <si>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</si>
  <si>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</si>
  <si>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</si>
  <si>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</si>
  <si>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</si>
  <si>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</si>
  <si>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</si>
  <si>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</si>
  <si>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</si>
  <si>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</si>
  <si>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</si>
  <si>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</si>
  <si>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</si>
  <si>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</si>
  <si>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</si>
  <si>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</si>
  <si>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</si>
  <si>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</si>
  <si>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</si>
  <si>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</si>
  <si>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</si>
  <si>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</si>
  <si>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</si>
  <si>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</si>
  <si>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</si>
  <si>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</si>
  <si>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</si>
  <si>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</si>
  <si>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</si>
  <si>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</si>
  <si>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</si>
  <si>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</si>
  <si>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</si>
  <si>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</si>
  <si>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</si>
  <si>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</si>
  <si>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</si>
  <si>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</si>
  <si>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</si>
  <si>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</si>
  <si>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</si>
  <si>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</si>
  <si>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</si>
  <si>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</si>
  <si>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</si>
  <si>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</si>
  <si>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</si>
  <si>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</si>
  <si>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</si>
  <si>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</si>
  <si>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</si>
  <si>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</si>
  <si>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</si>
  <si>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</si>
  <si>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</si>
  <si>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</si>
  <si>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</si>
  <si>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</si>
  <si>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</si>
  <si>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</si>
  <si>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</si>
  <si>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</si>
  <si>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</si>
  <si>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</si>
  <si>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</si>
  <si>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</si>
  <si>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</si>
  <si>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</si>
  <si>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</si>
  <si>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</si>
  <si>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</si>
  <si>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</si>
  <si>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</si>
  <si>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</si>
  <si>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</si>
  <si>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</si>
  <si>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</si>
  <si>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</si>
  <si>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</si>
  <si>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</si>
  <si>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</si>
  <si>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</si>
  <si>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</si>
  <si>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</si>
  <si>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</si>
  <si>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</si>
  <si>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</si>
  <si>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</si>
  <si>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</si>
  <si>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</si>
  <si>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</si>
  <si>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</si>
  <si>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</si>
  <si>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</si>
  <si>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</si>
  <si>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</si>
  <si>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</si>
  <si>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</si>
  <si>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</si>
  <si>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</si>
  <si>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</si>
  <si>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</si>
  <si>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</si>
  <si>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</si>
  <si>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</si>
  <si>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</si>
  <si>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</si>
  <si>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</si>
  <si>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</si>
  <si>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</si>
  <si>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</si>
  <si>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</si>
  <si>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</si>
  <si>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</si>
  <si>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</si>
  <si>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</si>
  <si>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</si>
  <si>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</si>
  <si>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</si>
  <si>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</si>
  <si>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</si>
  <si>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</si>
  <si>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</si>
  <si>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</si>
  <si>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</si>
  <si>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</si>
  <si>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</si>
  <si>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</si>
  <si>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</si>
  <si>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</si>
  <si>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</si>
  <si>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</si>
  <si>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</si>
  <si>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</si>
  <si>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</si>
  <si>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</si>
  <si>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</si>
  <si>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</si>
  <si>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</si>
  <si>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</si>
  <si>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</si>
  <si>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</si>
  <si>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</si>
  <si>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</si>
  <si>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</si>
  <si>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</si>
  <si>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</si>
  <si>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</si>
  <si>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</si>
  <si>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</si>
  <si>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</si>
  <si>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</si>
  <si>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</si>
  <si>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</si>
  <si>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</si>
  <si>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</si>
  <si>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</si>
  <si>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</si>
  <si>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</si>
  <si>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</si>
  <si>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</si>
  <si>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</si>
  <si>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</si>
  <si>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</si>
  <si>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</si>
  <si>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</si>
  <si>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</si>
  <si>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</si>
  <si>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</si>
  <si>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</si>
  <si>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</si>
  <si>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</si>
  <si>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</si>
  <si>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</si>
  <si>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</si>
  <si>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</si>
  <si>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</si>
  <si>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</si>
  <si>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</si>
  <si>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</si>
  <si>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</si>
  <si>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</si>
  <si>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</si>
  <si>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</si>
  <si>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</si>
  <si>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</si>
  <si>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</si>
  <si>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</si>
  <si>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</si>
  <si>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</si>
  <si>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</si>
  <si>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</si>
  <si>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</si>
  <si>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</si>
  <si>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</si>
  <si>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</si>
  <si>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</si>
  <si>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</si>
  <si>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</si>
  <si>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</si>
  <si>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</si>
  <si>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</si>
  <si>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</si>
  <si>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</si>
  <si>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</si>
  <si>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</si>
  <si>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</si>
  <si>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</si>
  <si>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</si>
  <si>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</si>
  <si>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</si>
  <si>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</si>
  <si>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</si>
  <si>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</si>
  <si>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</si>
  <si>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</si>
  <si>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</si>
  <si>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</si>
  <si>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</si>
  <si>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</si>
  <si>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</si>
  <si>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</si>
  <si>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</si>
  <si>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</si>
  <si>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</si>
  <si>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</si>
  <si>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</si>
  <si>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</si>
  <si>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</si>
  <si>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</si>
  <si>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</si>
  <si>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</si>
  <si>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</si>
  <si>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</si>
  <si>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</si>
  <si>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</si>
  <si>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</si>
  <si>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</si>
  <si>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</si>
  <si>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</si>
  <si>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</si>
  <si>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</si>
  <si>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</si>
  <si>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</si>
  <si>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</si>
  <si>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</si>
  <si>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</si>
  <si>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</si>
  <si>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</si>
  <si>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</si>
  <si>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</si>
  <si>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</si>
  <si>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</si>
  <si>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</si>
  <si>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</si>
  <si>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</si>
  <si>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</si>
  <si>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</si>
  <si>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</si>
  <si>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</si>
  <si>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</si>
  <si>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</si>
  <si>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</si>
  <si>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</si>
  <si>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</si>
  <si>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</si>
  <si>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</si>
  <si>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</si>
  <si>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</si>
  <si>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</si>
  <si>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</si>
  <si>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</si>
  <si>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</si>
  <si>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</si>
  <si>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</si>
  <si>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</si>
  <si>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</si>
  <si>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</si>
  <si>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</si>
  <si>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</si>
  <si>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</si>
  <si>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</si>
  <si>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</si>
  <si>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</si>
  <si>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</si>
  <si>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</si>
  <si>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</si>
  <si>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</si>
  <si>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</si>
  <si>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</si>
  <si>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</si>
  <si>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</si>
  <si>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</si>
  <si>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</si>
  <si>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</si>
  <si>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</si>
  <si>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</si>
  <si>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</si>
  <si>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</si>
  <si>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</si>
  <si>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</si>
  <si>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</si>
  <si>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</si>
  <si>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</si>
  <si>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</si>
  <si>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</si>
  <si>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</si>
  <si>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</si>
  <si>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</si>
  <si>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</si>
  <si>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</si>
  <si>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</si>
  <si>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</si>
  <si>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</si>
  <si>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</si>
  <si>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</si>
  <si>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</si>
  <si>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</si>
  <si>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</si>
  <si>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</si>
  <si>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</si>
  <si>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</si>
  <si>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</si>
  <si>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</si>
  <si>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</si>
  <si>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</si>
  <si>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</si>
  <si>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</si>
  <si>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</si>
  <si>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</si>
  <si>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</si>
  <si>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</si>
  <si>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</si>
  <si>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</si>
  <si>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</si>
  <si>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</si>
  <si>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</si>
  <si>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</si>
  <si>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</si>
  <si>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</si>
  <si>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</si>
  <si>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</si>
  <si>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</si>
  <si>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</si>
  <si>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</si>
  <si>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</si>
  <si>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</si>
  <si>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</si>
  <si>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</si>
  <si>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</si>
  <si>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</si>
  <si>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</si>
  <si>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</si>
  <si>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</si>
  <si>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</si>
  <si>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</si>
  <si>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</si>
  <si>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</si>
  <si>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</si>
  <si>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</si>
  <si>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</si>
  <si>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</si>
  <si>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</si>
  <si>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</si>
  <si>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</si>
  <si>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</si>
  <si>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</si>
  <si>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</si>
  <si>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</si>
  <si>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</si>
  <si>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</si>
  <si>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</si>
  <si>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</si>
  <si>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</si>
  <si>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</si>
  <si>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</si>
  <si>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</si>
  <si>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</si>
  <si>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</si>
  <si>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</si>
  <si>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</si>
  <si>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</si>
  <si>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</si>
  <si>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</si>
  <si>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</si>
  <si>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</si>
  <si>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</si>
  <si>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</si>
  <si>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</si>
  <si>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</si>
  <si>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</si>
  <si>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</si>
  <si>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</si>
  <si>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</si>
  <si>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</si>
  <si>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</si>
  <si>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</si>
  <si>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</si>
  <si>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</si>
  <si>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</si>
  <si>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</si>
  <si>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</si>
  <si>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</si>
  <si>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</si>
  <si>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</si>
  <si>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</si>
  <si>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</si>
  <si>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</si>
  <si>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</si>
  <si>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</si>
  <si>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</si>
  <si>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</si>
  <si>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</si>
  <si>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</si>
  <si>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</si>
  <si>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</si>
  <si>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</si>
  <si>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</si>
  <si>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</si>
  <si>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</si>
  <si>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</si>
  <si>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</si>
  <si>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</si>
  <si>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</si>
  <si>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</si>
  <si>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</si>
  <si>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</si>
  <si>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</si>
  <si>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</si>
  <si>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</si>
  <si>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</si>
  <si>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</si>
  <si>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</si>
  <si>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</si>
  <si>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</si>
  <si>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</si>
  <si>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</si>
  <si>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</si>
  <si>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</si>
  <si>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</si>
  <si>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</si>
  <si>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</si>
  <si>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</si>
  <si>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</si>
  <si>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</si>
  <si>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</si>
  <si>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</si>
  <si>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</si>
  <si>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</si>
  <si>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</si>
  <si>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</si>
  <si>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</si>
  <si>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</si>
  <si>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</si>
  <si>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</si>
  <si>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</si>
  <si>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</si>
  <si>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</si>
  <si>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</si>
  <si>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</si>
  <si>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</si>
  <si>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</si>
  <si>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</si>
  <si>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</si>
  <si>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</si>
  <si>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</si>
  <si>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</si>
  <si>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</si>
  <si>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</si>
  <si>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</si>
  <si>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</si>
  <si>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PCM-20251121-00001112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</si>
  <si>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</si>
  <si>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</si>
  <si>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</si>
  <si>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</si>
  <si>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</si>
  <si>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</si>
  <si>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</si>
  <si>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</si>
  <si>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</si>
  <si>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</si>
  <si>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</si>
  <si>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</si>
  <si>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</si>
  <si>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</si>
  <si>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</si>
  <si>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</si>
  <si>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</si>
  <si>
    <t>PCM-20251121-00001128</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</si>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</sst>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319.96446678241045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45982.912892708337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45982.912892708337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45982.912892708337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45982.912892708337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45982.912892708337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45982.912892708337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45982.912892708337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45982.912892708337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45982.912892708337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45982.912892708337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45982.912892708337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45982.912892708337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45982.912892708337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45982.912892708337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45982.912892708337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45982.912892708337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45982.912892708337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45982.912892708337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45982.912892708337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45982.912892708337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45982.912892708337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45982.912892708337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45982.912892708337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45982.912892708337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45982.912892708337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45982.912892708337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45982.912892708337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45982.912892708337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45982.912892708337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45982.912892708337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45982.912892708337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45982.912892708337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45982.912892708337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45982.912892708337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45982.912892708337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45982.912892708337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45982.912892708337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45982.912892708337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45982.912892708337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45982.912892708337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45982.912892708337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45982.912892708337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45982.912892708337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45982.912892708337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45982.912892708337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45982.912892708337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45982.912892708337</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45982.912892708337</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C2194DED-84C0-4E80-BBDF-C45420D810D1}"/>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157.91305474537512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45982.912892708337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45982.912892708337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45982.912892708337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45982.912892708337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45982.912892708337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45982.912892708337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45982.912892708337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45982.912892708337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45982.912892708337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45982.912892708337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45982.912892708337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45982.912892708337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45982.912892708337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45982.912892708337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45982.912892708337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45982.912892708337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45982.912892708337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45982.912892708337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45982.912892708337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45982.912892708337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45982.912892708337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45982.912892708337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45982.912892708337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45982.912892708337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45982.912892708337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45982.912892708337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45982.912892708337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45982.912892708337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45982.912892708337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45982.912892708337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45982.912892708337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45982.912892708337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45982.912892708337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45982.912892708337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45982.912892708337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45982.912892708337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45982.912892708337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45982.912892708337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45982.912892708337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45982.912892708337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45982.912892708337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45982.912892708337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45982.912892708337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45982.912892708337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45982.912892708337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45982.912892708337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45982.912892708337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45982.912892708337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45982.912892708337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45982.912892708337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45982.912892708337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45982.912892708337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45982.912892708337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45982.912892708337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45982.912892708337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45982.912892708337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45982.912892708337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45982.912892708337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45982.912892708337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45982.912892708337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45982.912892708337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45982.912892708337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45982.912892708337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45982.912892708337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45982.912892708337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45982.912892708337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45982.912892708337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45982.912892708337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45982.912892708337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45982.912892708337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45982.912892708337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45982.912892708337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45982.912892708337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45982.912892708337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45982.912892708337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45982.912892708337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45982.912892708337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45982.912892708337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45982.912892708337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45982.912892708337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45982.912892708337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45982.912892708337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45982.912892708337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45982.912892708337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45982.912892708337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45982.912892708337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45982.912892708337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45982.912892708337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45982.912892708337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45982.912892708337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45982.912892708337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45982.912892708337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45982.912892708337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45982.912892708337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45982.912892708337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45982.912892708337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45982.912892708337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45982.912892708337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45982.912892708337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45982.912892708337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45982.912892708337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45982.912892708337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45982.912892708337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45982.912892708337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45982.912892708337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45982.912892708337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45982.912892708337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45982.912892708337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45982.912892708337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45982.912892708337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45982.912892708337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45982.912892708337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45982.912892708337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45982.912892708337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45982.912892708337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45982.912892708337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45982.912892708337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45982.912892708337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45982.912892708337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45982.912892708337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45982.912892708337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45982.912892708337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45982.912892708337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45982.912892708337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45982.912892708337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45982.912892708337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45982.912892708337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45982.912892708337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45982.912892708337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45982.912892708337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45982.912892708337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45982.912892708337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45982.912892708337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45982.912892708337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45982.912892708337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45982.912892708337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45982.912892708337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45982.912892708337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45982.912892708337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45982.912892708337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45982.912892708337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45982.912892708337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45982.912892708337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45982.912892708337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45982.912892708337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45982.912892708337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45982.912892708337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45982.912892708337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45982.912892708337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45982.912892708337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45982.912892708337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45982.912892708337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45982.912892708337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45982.912892708337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45982.912892708337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45982.912892708337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45982.912892708337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45982.912892708337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45982.912892708337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45982.912892708337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45982.912892708337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45982.912892708337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45982.912892708337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45982.912892708337</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45982.912892708337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45982.912892708337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45982.912892708337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45982.912892708337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45982.912892708337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45982.912892708337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45982.912892708337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45982.912892708337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45982.912892708337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45982.912892708337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45982.912892708337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45982.912892708337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45982.912892708337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45982.912892708337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45982.912892708337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45982.912892708337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45982.912892708337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45982.912892708337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45982.912892708337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45982.912892708337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45982.912892708337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45982.912892708337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45982.912892708337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45982.912892708337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45982.912892708337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45982.912892708337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45982.912892708337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45982.912892708337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45982.912892708337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45982.912892708337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45982.912892708337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45982.912892708337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45982.912892708337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45982.912892708337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45982.912892708337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45982.912892708337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45982.912892708337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45982.912892708337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45982.912892708337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45982.912892708337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45982.912892708337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45982.912892708337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45982.912892708337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45982.912892708337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45982.912892708337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45982.912892708337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45982.912892708337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45982.912892708337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45982.912892708337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45982.912892708337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45982.912892708337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45982.912892708337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45982.912892708337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45982.912892708337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45982.912892708337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45982.912892708337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45982.912892708337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45982.912892708337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45982.912892708337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45982.912892708337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45982.912892708337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45982.912892708337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45982.912892708337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45982.912892708337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45982.912892708337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45982.912892708337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45982.912892708337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45982.912892708337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45982.912892708337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45982.912892708337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45982.912892708337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45982.912892708337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45982.912892708337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45982.912892708337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45982.912892708337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45982.912892708337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45982.912892708337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45982.912892708337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45982.912892708337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45982.912892708337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45982.912892708337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45982.912892708337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45982.912892708337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45982.912892708337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45982.912892708337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45982.912892708337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45982.912892708337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45982.912892708337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45982.912892708337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45982.912892708337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45982.912892708337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45982.912892708337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45982.912892708337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45982.912892708337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45982.912892708337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45982.912892708337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45982.912892708337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45982.912892708337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45982.912892708337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45982.912892708337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45982.912892708337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45982.912892708337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45982.912892708337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45982.912892708337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45982.912892708337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45982.912892708337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45982.912892708337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45982.912892708337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45982.912892708337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45982.912892708337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45982.912892708337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45982.912892708337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45982.912892708337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45982.912892708337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45982.912892708337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45982.912892708337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45982.912892708337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45982.912892708337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45982.912892708337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45982.912892708337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45982.912892708337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45982.912892708337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45982.912892708337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45982.912892708337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45982.912892708337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45982.912892708337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45982.912892708337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45982.912892708337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45982.912892708337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45982.912892708337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45982.912892708337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45982.912892708337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45982.912892708337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45982.912892708337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45982.912892708337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45982.912892708337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45982.912892708337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45982.912892708337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45982.912892708337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45982.912892708337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45982.912892708337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45982.912892708337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45982.912892708337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45982.912892708337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45982.912892708337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45982.912892708337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45982.912892708337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45982.912892708337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45982.912892708337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45982.912892708337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45982.912892708337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45982.912892708337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45982.912892708337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45982.912892708337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45982.912892708337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45982.912892708337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45982.912892708337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45982.912892708337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45982.912892708337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45982.912892708337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45982.912892708337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45982.912892708337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45982.912892708337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45982.912892708337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45982.912892708337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45982.912892708337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45982.912892708337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45982.912892708337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45982.912892708337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45982.912892708337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45982.912892708337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45982.912892708337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45982.912892708337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45982.912892708337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45982.912892708337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45982.912892708337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45982.912892708337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45982.912892708337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45982.912892708337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45982.912892708337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45982.912892708337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45982.912892708337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45982.912892708337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45982.912892708337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45982.912892708337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45982.912892708337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45982.912892708337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45982.912892708337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45982.912892708337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45982.912892708337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45982.912892708337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45982.912892708337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45982.912892708337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45982.912892708337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45982.912892708337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45982.912892708337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45982.912892708337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45982.912892708337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45982.912892708337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45982.912892708337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45982.912892708337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45982.912892708337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45982.912892708337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45982.912892708337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45982.912892708337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45982.912892708337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45982.912892708337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45982.912892708337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45982.912892708337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45982.912892708337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45982.912892708337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45982.912892708337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45982.912892708337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45982.912892708337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45982.912892708337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45982.912892708337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45982.912892708337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45982.912892708337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45982.912892708337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45982.912892708337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45982.912892708337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45982.912892708337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45982.912892708337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45982.912892708337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45982.912892708337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45982.912892708337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45982.912892708337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45982.912892708337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45982.912892708337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45982.912892708337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45982.912892708337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45982.912892708337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45982.912892708337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45982.912892708337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45982.912892708337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45982.912892708337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45982.912892708337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45982.912892708337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45982.912892708337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45982.912892708337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45982.912892708337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45982.912892708337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45982.912892708337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45982.912892708337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45982.912892708337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45982.912892708337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45982.912892708337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45982.912892708337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45982.912892708337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45982.912892708337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45982.912892708337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45982.912892708337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45982.912892708337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45982.912892708337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45982.912892708337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45982.912892708337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45982.912892708337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45982.912892708337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45982.912892708337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45982.912892708337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45982.912892708337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45982.912892708337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45982.912892708337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45982.912892708337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45982.912892708337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45982.912892708337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45982.912892708337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45982.912892708337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45982.912892708337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45982.912892708337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45982.912892708337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45982.912892708337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45982.912892708337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45982.912892708337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45982.912892708337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45982.912892708337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45982.912892708337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45982.912892708337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45982.912892708337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45982.912892708337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45982.912892708337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45982.912892708337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45982.912892708337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45982.912892708337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45982.912892708337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45982.912892708337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45982.912892708337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45982.912892708337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45982.912892708337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45982.912892708337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45982.912892708337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45982.912892708337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45982.912892708337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45982.912892708337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45982.912892708337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45982.912892708337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45982.912892708337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45982.912892708337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45982.912892708337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45982.912892708337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45982.912892708337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45982.912892708337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45982.912892708337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45982.912892708337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45982.912892708337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45982.912892708337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45982.912892708337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45982.912892708337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45982.912892708337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45982.912892708337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45982.912892708337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45982.912892708337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45982.912892708337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45982.912892708337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45982.912892708337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45982.912892708337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45982.912892708337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45982.912892708337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45982.912892708337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45982.912892708337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45982.912892708337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45982.912892708337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45982.912892708337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45982.912892708337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45982.912892708337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45982.912892708337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45982.912892708337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45982.912892708337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45982.912892708337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45982.912892708337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45982.912892708337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45982.912892708337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45982.912892708337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45982.912892708337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45982.912892708337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45982.912892708337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45982.912892708337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45982.912892708337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45982.912892708337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45982.912892708337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45982.912892708337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45982.912892708337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45982.912892708337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45982.912892708337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45982.912892708337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45982.912892708337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45982.912892708337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45982.912892708337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45982.912892708337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45982.912892708337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45982.912892708337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45982.912892708337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45982.912892708337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45982.912892708337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45982.912892708337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45982.912892708337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45982.912892708337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45982.912892708337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45982.912892708337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45982.912892708337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45982.912892708337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45982.912892708337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45982.912892708337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45982.912892708337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45982.912892708337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45982.912892708337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45982.912892708337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45982.912892708337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45982.912892708337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45982.912892708337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45982.912892708337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45982.912892708337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45982.912892708337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45982.912892708337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45982.912892708337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45982.912892708337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45982.912892708337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45982.912892708337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45982.912892708337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45982.912892708337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45982.912892708337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45982.912892708337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45982.912892708337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45982.912892708337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45982.912892708337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45982.912892708337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45982.912892708337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45982.912892708337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45982.912892708337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45982.912892708337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45982.912892708337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45982.912892708337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45982.912892708337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45982.912892708337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45982.912892708337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45982.912892708337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45982.912892708337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45982.912892708337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45982.912892708337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45982.912892708337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45982.912892708337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45982.912892708337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45982.912892708337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45982.912892708337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45982.912892708337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45982.912892708337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45982.912892708337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45982.912892708337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45982.912892708337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45982.912892708337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45982.912892708337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45982.912892708337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45982.912892708337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45982.912892708337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45982.912892708337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45982.912892708337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45982.912892708337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45982.912892708337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45982.912892708337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45982.912892708337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45982.912892708337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45982.912892708337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45982.912892708337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45982.912892708337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45982.912892708337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45982.912892708337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45982.912892708337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45982.912892708337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45982.912892708337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45982.912892708337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45982.912892708337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45982.912892708337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45982.912892708337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45982.912892708337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45982.912892708337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45982.912892708337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45982.912892708337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45982.912892708337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45982.912892708337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45982.912892708337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45982.912892708337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45982.912892708337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45982.912892708337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45982.912892708337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45982.912892708337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45982.912892708337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45982.912892939814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45982.912892939814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45982.912892939814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45982.912892939814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45982.912892939814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45982.912892939814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45982.912892939814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45982.912892939814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45982.912892939814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45982.912892939814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45982.912892939814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45982.912892939814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45982.912892939814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45982.912892939814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45982.912892939814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45982.912892939814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45982.912892939814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45982.912892939814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45982.912892939814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45982.912892939814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45982.912892939814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45982.912892939814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45982.912892939814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45982.912892939814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45982.912892939814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45982.912892939814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45982.912892939814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45982.912892939814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45982.912892939814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45982.912892939814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45982.912892939814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45982.912892939814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45982.912892939814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45982.912892939814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45982.912892939814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45982.912892939814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45982.912892939814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45982.912892939814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45982.912892939814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45982.912892939814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45982.912892939814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45982.912892939814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45982.912892939814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45982.912892939814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45982.912892939814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45982.912892939814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45982.912892939814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45982.912892939814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45982.912892939814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45982.912892939814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45982.912892939814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45982.912892939814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45982.912892939814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45982.912892939814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45982.912892939814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45982.912892939814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45982.912892939814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45982.912892939814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45982.912892939814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45982.912892939814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45982.912892939814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45982.912892939814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45982.912892939814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45982.912892939814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45982.912892939814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45982.912892939814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45982.912892939814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45982.912892939814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45982.912892939814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45982.912892939814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45982.912892939814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45982.912892939814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45982.912892939814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45982.912892939814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45982.912892939814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45982.912892939814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45982.912892939814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45982.912892939814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45982.912892939814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45982.912892939814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45982.912892939814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45982.912892939814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45982.912892939814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45982.912892939814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45982.912892939814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45982.912892939814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45982.912892939814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45982.912892939814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45982.912892939814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45982.912892939814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45982.912892939814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45982.912892939814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45982.912892939814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45982.912892939814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45982.912892939814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45982.912892939814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45982.912892939814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45982.912892939814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45982.912892939814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45982.912892939814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45982.912892939814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45982.912892939814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45982.912892939814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45982.912892939814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45982.912892939814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45982.912892939814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45982.912892939814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45982.912892939814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45982.912892939814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45982.912892939814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45982.912892939814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45982.912892939814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45982.912892939814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45982.912892939814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45982.912892939814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45982.912892939814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45982.912892939814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45982.912892939814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45982.912892939814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45982.912892939814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45982.912892939814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45982.912892939814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45982.912892939814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45982.912892939814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45982.912892939814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45982.912892939814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45982.912892939814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45982.912892939814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45982.912892939814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45982.912892939814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45982.912892939814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45982.912892939814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45982.912892939814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45982.912892939814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45982.912892939814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45982.912892939814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45982.912892939814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45982.912892939814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45982.912892939814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45982.912892939814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45982.912892939814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45982.912892939814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45982.912892939814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45982.912892939814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45982.912892939814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45982.912892939814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45982.912892939814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45982.912892939814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45982.912892939814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45982.912892939814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45982.912892939814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45982.912892939814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45982.912892939814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45982.912892939814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45982.912892939814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45982.912892939814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45982.912892939814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45982.912892939814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45982.912892939814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45982.912892939814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45982.912892939814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45982.912892939814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45982.912892939814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45982.912892939814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45982.912892939814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45982.912892939814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45982.912892939814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45982.912892939814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45982.912892939814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45982.912892939814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45982.912892939814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45982.912892939814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45982.912892939814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45982.912892939814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45982.912892939814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45982.912892939814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45982.912892939814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45982.912892939814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45982.912892939814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45982.912892939814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45982.912892939814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45982.912892939814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45982.912892939814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45982.912892939814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45982.912892939814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45982.912892939814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45982.912892939814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45982.912892939814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45982.912892939814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45982.912892939814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45982.912892939814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45982.912892939814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45982.912892939814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45982.912892939814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45982.912892939814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45982.912892939814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45982.912892939814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45982.912892939814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45982.912892939814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45982.912892939814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45982.912892939814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45982.912892939814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45982.912892939814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45982.912892939814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45982.912892939814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45982.912892939814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45982.912892939814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45982.912892939814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45982.912892939814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45982.912892939814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45982.912892939814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45982.912892939814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45982.912892939814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45982.912892939814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45982.912892939814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45982.912892939814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45982.912892939814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45982.912892939814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45982.912892939814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45982.912892939814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45982.912892939814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45982.912892939814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45982.912892939814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45982.912892939814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45982.912892939814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45982.912892939814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45982.912892939814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45982.912892939814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45982.912892939814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45982.912892939814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45982.912892939814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45982.912892939814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45982.912892939814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45982.912892939814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45982.912892939814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45982.912892939814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45982.912892939814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45982.912892939814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45982.912892939814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45982.912892939814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45982.912892939814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45982.912892939814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45982.912892939814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45982.912892939814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45982.912892939814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45982.912892939814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45982.912892939814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45982.912892939814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45982.912892939814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45982.912892939814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45982.912892939814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45982.912892939814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45982.912892939814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45982.912892939814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45982.912892939814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45982.912892939814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45982.912892939814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45982.912892939814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45982.912892939814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45982.912892939814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45982.912892939814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45982.912892939814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45982.912892939814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45982.912892939814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45982.912892939814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45982.912892939814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45982.912892939814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45982.912892939814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45982.912892939814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45982.912892939814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45982.912892939814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45982.912892939814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45982.912892939814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45982.912892939814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45982.912892939814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45982.912892939814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45982.912892939814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45982.912892939814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45982.912892939814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45982.912892939814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45982.912892939814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45982.912892939814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45982.912892939814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45982.912892939814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45982.912892939814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45982.912892939814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45982.912892939814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45982.912892939814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45982.912892939814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45982.912892939814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45982.912892939814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45982.912892939814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45982.912892939814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45982.912892939814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45982.912892939814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45982.912892939814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45982.912892939814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45982.912892939814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45982.912892939814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45982.912892939814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45982.912892939814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45982.912892939814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45982.912892939814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45982.912892939814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45982.912892939814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45982.912892939814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45982.912892939814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45982.912892939814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45982.912892939814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45982.912892939814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45982.912892939814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45982.912892939814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45982.912892939814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45982.912892939814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45982.912892939814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45982.912892939814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45982.912892939814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45982.912892939814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45982.912892939814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45982.912892939814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45982.912892939814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45982.912892939814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45982.912892939814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45982.912892939814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45982.912892939814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45982.912892939814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45982.912892939814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45982.912892939814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45982.912892939814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45982.912892939814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45982.912892939814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45982.912892939814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45982.912892939814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45982.912892939814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45982.912892939814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45982.912892939814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45982.912892939814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45982.912892939814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45982.912892939814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45982.912892939814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45982.912892939814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45982.912892939814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45982.912892939814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45982.912892939814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45982.912892939814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45982.912892939814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45982.912892939814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45982.912892939814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45982.912892939814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45982.912892939814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45982.912892939814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45982.912892939814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45982.912892939814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45982.912892939814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45982.912892939814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45982.912892939814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45982.912892939814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45982.912892939814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45982.912892939814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45982.912892939814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45982.912892939814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45982.912892939814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45982.912892939814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45982.912892939814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45982.912892939814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45982.912892939814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45982.912892939814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45982.912892939814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45982.912892939814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45982.912892939814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45982.912892939814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45982.912892939814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45982.912892939814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45982.912892939814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45982.912892939814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45982.912892939814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45982.912892939814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45982.912892939814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45982.912892939814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45982.912892939814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45982.912892939814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45982.912892939814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45982.912892939814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45982.912892939814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45982.912892939814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45982.912892939814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45982.912892939814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45982.912892939814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45982.912892939814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45982.912892939814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45982.912892939814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45982.912892939814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45982.912892939814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45982.912892939814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45982.912892939814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45982.912892939814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45982.912892939814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45982.912892939814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45982.912892939814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45982.912892939814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45982.912892939814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45982.912892939814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45982.912892939814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45982.912892939814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45982.912892939814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45982.912892939814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45982.912892939814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45982.912892939814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45982.912892939814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45982.912892939814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45982.912892939814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45982.912892939814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45982.912892939814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45982.912892939814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45982.912892939814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45982.912892939814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45982.912892939814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45982.912892939814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45982.912892939814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45982.912892939814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45982.912892939814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45982.912892939814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45982.912892939814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45982.912892939814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45982.912892939814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45982.912892939814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45982.912892939814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45982.912892939814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45982.912892939814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45982.912892939814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45982.912892939814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45982.912892939814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45982.912892939814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45982.912892939814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45982.912892939814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45982.912892939814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45982.912892939814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45982.912892939814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45982.912892939814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45982.912892939814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45982.912892939814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45982.912892939814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45982.912892939814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45982.912892939814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45982.912892939814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45982.912892939814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45982.912892939814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45982.912892939814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45982.912892939814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45982.912892939814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45982.912892939814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45982.912892939814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45982.912892939814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45982.912892939814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45982.912892939814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45982.912892939814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45982.912892939814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45982.912892939814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45982.912892939814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45982.912892939814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45982.912892939814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45982.912892939814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45982.912892939814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45982.912892939814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45982.912892939814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45982.912892939814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45982.912892939814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45982.912892939814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45982.912892939814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45982.912892939814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45982.912892939814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45982.912892939814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45982.912892939814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45982.912892939814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45982.912892939814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45982.912892939814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45982.912892939814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45982.912892939814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45982.912892939814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45982.912892939814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45982.912892939814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45982.912892939814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45982.912892939814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45982.912892939814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45982.912892939814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45982.912892939814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45982.912892939814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45982.912892939814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45982.912892939814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45982.912892939814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45982.912892939814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45982.912892939814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45982.912892939814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45982.912892939814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45982.912892939814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45982.912892939814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45982.912892939814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45982.912892939814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45982.912892939814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45982.912892939814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45982.912892939814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45982.912892939814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45982.912892939814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45982.912892939814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45982.912892939814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45982.912892939814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45982.912892939814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45982.912892939814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45982.912892939814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45982.912892939814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45982.912892939814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45982.912892939814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45982.912892939814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45982.912892939814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45982.912892939814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45982.912892939814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45982.912892939814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45982.912892939814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45982.912892939814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45982.912892939814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45982.912892939814</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C8" sqref="C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279.43217511574039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36595</v>
      </c>
      <c r="E3" s="94" t="s">
        <v>39021</v>
      </c>
      <c r="F3" s="95">
        <v>45982.890092592592</v>
      </c>
      <c r="G3" s="96">
        <f t="shared" ref="G3:G22" ca="1" si="0">IFERROR(NOW()-F3,"")</f>
        <v>2.2800115744757932E-2</v>
      </c>
      <c r="H3" s="95">
        <v>45982.884456018517</v>
      </c>
      <c r="I3" s="113" t="str">
        <f>IFERROR(VLOOKUP(D3,DB!A:F,6,0),"")</f>
        <v>SCECO</v>
      </c>
      <c r="J3" s="113" t="str">
        <f>IFERROR(VLOOKUP(D3,DB!A:G,7,0),"")</f>
        <v>Vandalized</v>
      </c>
      <c r="K3" s="97" t="s">
        <v>39109</v>
      </c>
      <c r="L3" s="91" t="str">
        <f>IFERROR(VLOOKUP(D3,DB!A:I,9,0),"")</f>
        <v>Latis</v>
      </c>
    </row>
    <row r="4" spans="1:16" ht="15" customHeight="1">
      <c r="A4" s="113"/>
      <c r="B4" s="113" t="str">
        <f>IFERROR(VLOOKUP(D4,DB!A:K,11,0),"")</f>
        <v/>
      </c>
      <c r="C4" s="93"/>
      <c r="D4" s="91"/>
      <c r="E4" s="94"/>
      <c r="F4" s="95"/>
      <c r="G4" s="96">
        <f t="shared" ca="1" si="0"/>
        <v>45982.912892708337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45982.912892708337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45982.912892708337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45982.912892708337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45982.912892708337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45982.912892708337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45982.912892708337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45982.912892708337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45982.912892708337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45982.912892708337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45982.912892708337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45982.912892708337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45982.912892708337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45982.912892708337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45982.912892708337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45982.912892708337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45982.912892708337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45982.912892708337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45982.912892708337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45982.912892708337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45982.912892708337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45982.912892708337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45982.912892708337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45982.912892708337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45982.912892708337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45982.912892708337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45982.912892708337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45982.912892708337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45982.912892708337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45982.912892708337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45982.912892708337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45982.912892708337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45982.912892708337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45982.912892708337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45982.912892708337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45982.912892708337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45982.912892708337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45982.912892708337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45982.912892708337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45982.912892708337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45982.912892708337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45982.912892708337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45982.912892708337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45982.912892708337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45982.912892708337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45982.912892708337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45982.912892708337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45982.912892708337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45982.912892708337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45982.912892708337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45982.912892708337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45982.912892708337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45982.912892708337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45982.912892708337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45982.912892708337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45982.912892708337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45982.912892708337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45982.912892708337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45982.912892708337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45982.912892708337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45982.912892708337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45982.912892708337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45982.912892708337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45982.912892708337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45982.912892708337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45982.912892708337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45982.912892708337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45982.912892708337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45982.912892708337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45982.912892708337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45982.912892708337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45982.912892708337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45982.912892708337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45982.912892708337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45982.912892708337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45982.912892708337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45982.912892708337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45982.912892708337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45982.912892708337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45982.912892708337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45982.912892708337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45982.912892708337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45982.912892708337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45982.912892708337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45982.912892708337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45982.912892708337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45982.912892708337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45982.912892708337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45982.912892708337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45982.912892708337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45982.912892708337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45982.912892708337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45982.912892708337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45982.912892708337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45982.912892708337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45982.912892708337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45982.912892708337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45982.912892708337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45982.912892708337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45982.912892708337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45982.912892708337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45982.912892708337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45982.912892708337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45982.912892708337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45982.912892708337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45982.912892708337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45982.912892708337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45982.912892708337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45982.912892708337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45982.912892708337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45982.912892708337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45982.912892708337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45982.912892708337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45982.912892708337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45982.912892708337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45982.912892708337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45982.912892708337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45982.912892708337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45982.912892708337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45982.912892708337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45982.912892708337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45982.912892708337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45982.912892708337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45982.912892708337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45982.912892708337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45982.912892708337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45982.912892708337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45982.912892708337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45982.912892708337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45982.912892708337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45982.912892708337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45982.912892708337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45982.912892708337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45982.912892708337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45982.912892708337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45982.912892708337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45982.912892708337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45982.912892708337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45982.912892708337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45982.912892708337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45982.912892708337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45982.912892708337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45982.912892708337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45982.912892708337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45982.912892708337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45982.912892708337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45982.912892708337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45982.912892708337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45982.912892708337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45982.912892708337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45982.912892708337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45982.912892708337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45982.912892708337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45982.912892708337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45982.912892708337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45982.912892708337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45982.912892708337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45982.912892708337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45982.912892708337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45982.912892708337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45982.912892708337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45982.912892708337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45982.912892708337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45982.912892708337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45982.912892708337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45982.912892708337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45982.912892708337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45982.912892708337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45982.912892708337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45982.912892708337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45982.912892708337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45982.912892708337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45982.912892708337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45982.912892708337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45982.912892708337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45982.912892708337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45982.912892708337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45982.912892708337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45982.912892708337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45982.912892708337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45982.912892708337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45982.912892708337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45982.912892708337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45982.912892708337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45982.912892708337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45982.912892708337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45982.912892708337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45982.912892708337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45982.912892708337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45982.912892708337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45982.912892708337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45982.912892708337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45982.912892708337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45982.912892708337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45982.912892708337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45982.912892708337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45982.912892708337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45982.912892708337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45982.912892708337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45982.912892708337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45982.912892708337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45982.912892708337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45982.912892708337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45982.912892708337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45982.912892708337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45982.912892708337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45982.912892708337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45982.912892708337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45982.912892708337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45982.912892708337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45982.912892708337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45982.912892708337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45982.912892708337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45982.912892708337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45982.912892708337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45982.912892708337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45982.912892708337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45982.912892708337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45982.912892708337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45982.912892708337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45982.912892708337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45982.912892708337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45982.912892708337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45982.912892708337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45982.912892708337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45982.912892708337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45982.912892708337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45982.912892708337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45982.912892708337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45982.912892708337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45982.912892708337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45982.912892708337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45982.912892708337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45982.912892708337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45982.912892708337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45982.912892708337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45982.912892708337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45982.912892708337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45982.912892708337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45982.912892708337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45982.912892708337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45982.912892708337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45982.912892708337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45982.912892708337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45982.912892708337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45982.912892708337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45982.912892708337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45982.912892708337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45982.912892708337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45982.912892708337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45982.912892708337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45982.912892708337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45982.912892708337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45982.912892708337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45982.912892708337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45982.912892708337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45982.912892708337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45982.912892708337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45982.912892708337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45982.912892708337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45982.912892708337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45982.912892708337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45982.912892708337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45982.912892708337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45982.912892708337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45982.912892708337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45982.912892708337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45982.912892708337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45982.912892708337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45982.912892708337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45982.912892708337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45982.912892708337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45982.912892708337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45982.912892708337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45982.912892708337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45982.912892708337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45982.912892708337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45982.912892708337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45982.912892708337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45982.912892708337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45982.912892708337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45982.912892708337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45982.912892708337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45982.912892708337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45982.912892708337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45982.912892708337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45982.912892708337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45982.912892708337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45982.912892708337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45982.912892708337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45982.912892708337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45982.912892708337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45982.912892708337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45982.912892708337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45982.912892708337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45982.912892708337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45982.912892708337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45982.912892708337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45982.912892708337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45982.912892708337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45982.912892708337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45982.912892708337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45982.912892708337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45982.912892708337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45982.912892708337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45982.912892708337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45982.912892708337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45982.912892708337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45982.912892708337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45982.912892708337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45982.912892708337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45982.912892708337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45982.912892708337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45982.912892708337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45982.912892708337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45982.912892708337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45982.912892708337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45982.912892708337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45982.912892708337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45982.912892708337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45982.912892708337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45982.912892708337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45982.912892708337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45982.912892708337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45982.912892708337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45982.912892708337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45982.912892708337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45982.912892708337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45982.912892708337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45982.912892708337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45982.912892708337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45982.912892708337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45982.912892708337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45982.912892708337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45982.912892708337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45982.912892708337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45982.912892708337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45982.912892708337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45982.912892708337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6">IFERROR(NOW()-F343,"")</f>
        <v>45982.912892708337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45982.912892708337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45982.912892708337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45982.912892708337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45982.912892708337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45982.912892708337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45982.912892708337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45982.912892708337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45982.912892708337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45982.912892708337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45982.912892708337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45982.912892708337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45982.912892708337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45982.912892708337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45982.912892708337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45982.912892708337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45982.912892708337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45982.912892708337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45982.912892708337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45982.912892708337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45982.912892708337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45982.912892708337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45982.912892708337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45982.912892708337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45982.912892708337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45982.912892708337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45982.912892708337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45982.912892708337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45982.912892708337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45982.912892708337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45982.912892708337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45982.912892708337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45982.912892708337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45982.912892708337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45982.912892708337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45982.912892708337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45982.912892708337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45982.912892708337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45982.912892708337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45982.912892708337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45982.912892708337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45982.912892708337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45982.912892708337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45982.912892708337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45982.912892708337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45982.912892708337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45982.912892708337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45982.912892708337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45982.912892708337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45982.912892708337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45982.912892708337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45982.912892708337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45982.912892708337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45982.912892708337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45982.912892708337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45982.912892708337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45982.912892708337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45982.912892708337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45982.912892708337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45982.912892708337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45982.912892708337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45982.912892708337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45982.912892708337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45982.912892708337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52" ca="1" si="7">IFERROR(NOW()-F407,"")</f>
        <v>45982.912892708337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45982.912892708337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45982.912892708337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45982.912892708337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45982.912892708337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45982.912892708337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45982.912892708337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45982.912892708337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45982.912892708337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45982.912892708337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45982.912892708337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45982.912892708337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45982.912892708337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45982.912892708337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45982.912892708337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45982.912892708337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45982.912892708337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45982.912892708337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45982.912892708337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45982.912892708337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45982.912892708337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45982.912892708337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45982.912892708337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45982.912892708337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45982.912892708337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45982.912892708337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45982.912892708337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45982.912892708337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45982.912892708337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45982.912892708337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45982.912892708337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45982.912892708337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45982.912892708337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45982.912892708337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45982.912892708337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45982.912892708337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45982.912892708337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45982.912892708337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45982.912892708337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45982.912892708337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45982.912892708337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45982.912892708337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45982.912892708337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45982.912892708337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45982.912892708337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45982.912892708337</v>
      </c>
      <c r="H452" s="95"/>
      <c r="I452" s="113" t="str">
        <f>IFERROR(VLOOKUP(D452,DB!A:F,6,0),"")</f>
        <v/>
      </c>
      <c r="J452" s="113" t="str">
        <f>IFERROR(VLOOKUP(D452,DB!A:G,7,0),"")</f>
        <v/>
      </c>
      <c r="K452" s="97"/>
      <c r="L452" s="91" t="str">
        <f>IFERROR(VLOOKUP(D452,DB!A:I,9,0),"")</f>
        <v/>
      </c>
    </row>
  </sheetData>
  <dataValidations count="2">
    <dataValidation allowBlank="1" showInputMessage="1" showErrorMessage="1" sqref="E1" xr:uid="{A4F81451-56CC-4543-9497-104C4E44EE4B}"/>
    <dataValidation type="list" allowBlank="1" showInputMessage="1" showErrorMessage="1" sqref="E2:E4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91.080832523148274</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56.724015393519949</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34.251781597224181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5.3980894675987656</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1.5395940972230164</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0.14433946759527316</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4.8876504632062279E-2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45982.912892708337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45982.912892708337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45982.912892708337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45982.912892708337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45982.912892708337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45982.912892708337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45982.912892708337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45982.912892708337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45982.912892708337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45982.912892708337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45982.912892708337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45982.912892708337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45982.912892708337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45982.912892708337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45982.912892708337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45982.912892708337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45982.912892708337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45982.912892708337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45982.912892708337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45982.912892708337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45982.912892708337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45982.912892708337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45982.912892708337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45982.912892708337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45982.912892708337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45982.912892708337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45982.912892708337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45982.912892708337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45982.912892708337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45982.912892708337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45982.912892708337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45982.912892708337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45982.912892708337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45982.912892708337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45982.912892708337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45982.912892708337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45982.912892708337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45982.912892708337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45982.912892708337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45982.912892708337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45982.912892708337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45982.912892708337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45982.912892708337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45982.912892708337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45982.912892708337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45982.912892708337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45982.912892708337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45982.912892708337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45982.912892708337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45982.912892708337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45982.912892708337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45982.912892708337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45982.912892708337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45982.912892708337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45982.912892708337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45982.912892708337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45982.912892708337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45982.912892708337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45982.912892708337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45982.912892708337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45982.912892708337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45982.912892708337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45982.912892708337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45982.912892708337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45982.912892708337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45982.912892708337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45982.912892708337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45982.912892708337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45982.912892708337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45982.912892708337</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45982.912892708337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45982.912892708337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45982.912892708337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45982.912892708337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45982.912892708337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45982.912892708337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45982.912892708337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45982.912892708337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45982.912892708337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45982.912892708337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45982.912892708337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45982.912892708337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45982.912892708337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45982.912892708337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45982.912892708337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45982.912892708337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45982.912892708337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45982.912892708337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45982.912892708337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45982.912892708337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45982.912892708337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45982.912892708337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45982.912892708337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45982.912892708337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45982.912892708337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45982.912892708337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45982.912892708337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45982.912892708337</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0.14611030092783039</v>
      </c>
      <c r="H2" s="121">
        <v>45982.77244212963</v>
      </c>
      <c r="I2" s="119" t="str">
        <f>IFERROR(VLOOKUP(D2,DB!A:F,6,0),"")</f>
        <v>Generator-SG</v>
      </c>
      <c r="J2" s="119" t="str">
        <f>IFERROR(VLOOKUP(D2,DB!A:G,7,0),"")</f>
        <v>Dead</v>
      </c>
      <c r="K2" s="122" t="s">
        <v>39125</v>
      </c>
      <c r="L2" s="123" t="str">
        <f>IFERROR(VLOOKUP(D2,DB!A:I,9,0),"")</f>
        <v>Latis</v>
      </c>
    </row>
    <row r="3" spans="1:16382" ht="31.5" customHeight="1">
      <c r="A3" s="118" t="s">
        <v>39126</v>
      </c>
      <c r="B3" s="119" t="str">
        <f>IFERROR(VLOOKUP(D3,DB!A:K,11,0),"")</f>
        <v>R6</v>
      </c>
      <c r="C3" s="120">
        <v>1</v>
      </c>
      <c r="D3" s="119" t="s">
        <v>35237</v>
      </c>
      <c r="E3" s="109" t="s">
        <v>39021</v>
      </c>
      <c r="F3" s="121">
        <v>45982.893553240741</v>
      </c>
      <c r="G3" s="104">
        <f t="shared" ca="1" si="0"/>
        <v>1.9339467595273163E-2</v>
      </c>
      <c r="H3" s="121">
        <v>45982.893495370372</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45982.912892708337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45982.912892708337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45982.912892708337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45982.912892708337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45982.912892708337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45982.912892708337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45982.912892708337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45982.912892708337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45982.912892708337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45982.912892708337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45982.912892708337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45982.912892708337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45982.912892708337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45982.912892708337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45982.912892708337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45982.912892708337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45982.912892708337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45982.912892708337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45982.912892708337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45982.912892708337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45982.912892708337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45982.912892708337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45982.912892708337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45982.912892708337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45982.912892708337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45982.912892708337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45982.912892708337</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2025-11-21T18:56:28Z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